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d474\OneDrive - Harvard University\In Process\Docs to update\"/>
    </mc:Choice>
  </mc:AlternateContent>
  <xr:revisionPtr revIDLastSave="7" documentId="8_{DD9EBD6B-DD8F-421C-9DAB-32F63DF9641A}" xr6:coauthVersionLast="45" xr6:coauthVersionMax="45" xr10:uidLastSave="{E825C78D-15FD-409F-AE11-5CBBD892E2AD}"/>
  <bookViews>
    <workbookView xWindow="9510" yWindow="-14205" windowWidth="21075" windowHeight="10455" xr2:uid="{05CC891F-4545-4869-92FD-AB45E7170E0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C9" i="1"/>
  <c r="C8" i="1"/>
  <c r="C6" i="1"/>
  <c r="E6" i="1"/>
  <c r="C7" i="1"/>
  <c r="J7" i="1"/>
  <c r="I6" i="1"/>
  <c r="G8" i="1"/>
  <c r="I7" i="1"/>
  <c r="J6" i="1"/>
  <c r="J8" i="1"/>
  <c r="H7" i="1"/>
  <c r="G7" i="1"/>
  <c r="F7" i="1"/>
  <c r="E7" i="1"/>
  <c r="F6" i="1"/>
  <c r="G6" i="1"/>
  <c r="H8" i="1"/>
  <c r="H6" i="1"/>
  <c r="F8" i="1"/>
  <c r="E8" i="1"/>
  <c r="I8" i="1"/>
  <c r="J9" i="1"/>
  <c r="J10" i="1"/>
  <c r="I9" i="1"/>
  <c r="F9" i="1"/>
  <c r="E9" i="1"/>
  <c r="G9" i="1"/>
  <c r="G10" i="1"/>
  <c r="H9" i="1"/>
  <c r="H10" i="1"/>
  <c r="F10" i="1"/>
  <c r="C10" i="1"/>
  <c r="I10" i="1"/>
  <c r="E10" i="1"/>
</calcChain>
</file>

<file path=xl/sharedStrings.xml><?xml version="1.0" encoding="utf-8"?>
<sst xmlns="http://schemas.openxmlformats.org/spreadsheetml/2006/main" count="27" uniqueCount="24">
  <si>
    <t>Pcard Sweep Date 6/28/2019</t>
  </si>
  <si>
    <t>Percentage</t>
  </si>
  <si>
    <t>Fund</t>
  </si>
  <si>
    <t>Harvard Internal Account</t>
  </si>
  <si>
    <t>NSF REU Grant #1</t>
  </si>
  <si>
    <t>NSF REU Grant #2</t>
  </si>
  <si>
    <t>NSF REU Grant #3</t>
  </si>
  <si>
    <t>Headcount allocation method</t>
  </si>
  <si>
    <t>Effective for Summer 2019 REU Program</t>
  </si>
  <si>
    <t>Number of REU Students</t>
  </si>
  <si>
    <t>Project</t>
  </si>
  <si>
    <t>121xxx</t>
  </si>
  <si>
    <t>122xxx</t>
  </si>
  <si>
    <t>123xxx</t>
  </si>
  <si>
    <t>000xxx</t>
  </si>
  <si>
    <t>Total amount of receipt</t>
  </si>
  <si>
    <t>N/A</t>
  </si>
  <si>
    <t>Total amount of allocation</t>
  </si>
  <si>
    <t>Breakfast Catering
6/12/19
(Crimson Catering)</t>
  </si>
  <si>
    <t>Breakfast Catering
6/13/19
(Crimson Catering)</t>
  </si>
  <si>
    <t>Breakfast Catering
6/14/19
(Panera Bread)</t>
  </si>
  <si>
    <t>Dinner Catering
6/14/19
(All Star Pizza)</t>
  </si>
  <si>
    <t>Breakfast Catering
6/18/19
(Au Bon Pain)</t>
  </si>
  <si>
    <t>Dinner Catering
6/18/19
(Felipe's Taqueria)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</si>
</sst>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393939"/>
      <name val="Calibri"/>
      <family val="2"/>
    </font>
    <font>
      <b/>
      <sz val="12"/>
      <color theme="1"/>
      <name val="Calibri"/>
      <family val="2"/>
      <scheme val="minor"/>
    </font>
    <font>
      <b/>
      <sz val="15"/>
      <name val="Arial"/>
      <family val="2"/>
    </font>
    <font>
      <sz val="12"/>
      <color rgb="FF393939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right"/>
    </xf>
    <xf numFmtId="10" fontId="5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9" fontId="3" fillId="0" borderId="0" xfId="0" applyNumberFormat="1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164" fontId="8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6" fillId="0" borderId="0" xfId="0" applyNumberFormat="1" applyFont="1"/>
    <xf numFmtId="0" fontId="9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1"/>
    <xf numFmtId="0" fontId="5" fillId="0" borderId="0" xfId="0" applyFont="1"/>
    <xf numFmtId="164" fontId="3" fillId="0" borderId="0" xfId="0" applyNumberFormat="1" applyFont="1"/>
    <xf numFmtId="164" fontId="11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right"/>
    </xf>
  </cellXfs>
  <cellStyles count="2">
    <cellStyle name="Heading 1" xfId="1" builtinId="16" customBuiltin="1"/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A69E4-6F12-4375-A765-88033E2EFBEC}" name="Table1" displayName="Table1" ref="A4:J10" totalsRowShown="0" headerRowDxfId="0" dataDxfId="1" headerRowBorderDxfId="11" tableBorderDxfId="12">
  <autoFilter ref="A4:J10" xr:uid="{75ABFD85-CB8F-419D-BEF4-2E3D8B0BC654}"/>
  <tableColumns count="10">
    <tableColumn id="1" xr3:uid="{E8EE8AF7-A000-4B8D-A668-D278DCB27E5F}" name="Project" dataDxfId="10"/>
    <tableColumn id="2" xr3:uid="{79E48483-6695-4424-9B4D-8DF40EE3749B}" name="Number of REU Students" dataDxfId="9"/>
    <tableColumn id="3" xr3:uid="{B5C6DB69-962A-4A89-90B5-62E7380DB345}" name="Percentage" dataDxfId="8"/>
    <tableColumn id="4" xr3:uid="{D6F691BA-9809-4B67-B1D8-5076F3F51CF4}" name="Fund" dataDxfId="7"/>
    <tableColumn id="5" xr3:uid="{A44A87F5-BA9D-44FF-A33B-3393C05A7B9E}" name="Breakfast Catering_x000a_6/12/19_x000a_(Crimson Catering)" dataDxfId="6"/>
    <tableColumn id="6" xr3:uid="{C0EC8F85-E532-4B0B-A428-78DAE4726F3C}" name="Breakfast Catering_x000a_6/13/19_x000a_(Crimson Catering)" dataDxfId="5"/>
    <tableColumn id="7" xr3:uid="{80BE5007-E8BF-4361-B616-4F156CC3334D}" name="Breakfast Catering_x000a_6/14/19_x000a_(Panera Bread)" dataDxfId="4"/>
    <tableColumn id="8" xr3:uid="{E59EFB5D-21D5-47C7-BC23-9A2AC7D2177B}" name="Dinner Catering_x000a_6/14/19_x000a_(All Star Pizza)" dataDxfId="3"/>
    <tableColumn id="9" xr3:uid="{74EECA22-4F71-4B50-8A78-AD6B219970BD}" name="Breakfast Catering_x000a_6/18/19_x000a_(Au Bon Pain)"/>
    <tableColumn id="10" xr3:uid="{C326497C-812A-46CD-AA28-00CC684AABC0}" name="Dinner Catering_x000a_6/18/19_x000a_(Felipe's Taqueria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7816-71CB-465E-A2B1-EC1D8D1BD3EB}">
  <dimension ref="A1:J22"/>
  <sheetViews>
    <sheetView tabSelected="1" workbookViewId="0">
      <selection activeCell="D14" sqref="D14"/>
    </sheetView>
  </sheetViews>
  <sheetFormatPr defaultRowHeight="15" x14ac:dyDescent="0.25"/>
  <cols>
    <col min="1" max="1" width="41.7109375" bestFit="1" customWidth="1"/>
    <col min="2" max="2" width="16.140625" bestFit="1" customWidth="1"/>
    <col min="3" max="3" width="16.5703125" bestFit="1" customWidth="1"/>
    <col min="4" max="4" width="10.42578125" bestFit="1" customWidth="1"/>
    <col min="5" max="5" width="23.7109375" bestFit="1" customWidth="1"/>
    <col min="6" max="6" width="23.85546875" bestFit="1" customWidth="1"/>
    <col min="7" max="7" width="23.7109375" bestFit="1" customWidth="1"/>
    <col min="8" max="8" width="21" bestFit="1" customWidth="1"/>
    <col min="9" max="9" width="23.7109375" bestFit="1" customWidth="1"/>
    <col min="10" max="10" width="23.5703125" bestFit="1" customWidth="1"/>
  </cols>
  <sheetData>
    <row r="1" spans="1:10" ht="19.5" x14ac:dyDescent="0.3">
      <c r="A1" s="24" t="s">
        <v>7</v>
      </c>
    </row>
    <row r="2" spans="1:10" ht="15.75" x14ac:dyDescent="0.25">
      <c r="A2" s="16" t="s">
        <v>8</v>
      </c>
    </row>
    <row r="3" spans="1:10" ht="15.75" x14ac:dyDescent="0.25">
      <c r="A3" s="2" t="s">
        <v>0</v>
      </c>
      <c r="B3" s="3"/>
      <c r="C3" s="3"/>
      <c r="D3" s="3"/>
      <c r="E3" s="4"/>
      <c r="F3" s="4"/>
      <c r="G3" s="3"/>
      <c r="H3" s="3"/>
    </row>
    <row r="4" spans="1:10" ht="47.25" x14ac:dyDescent="0.25">
      <c r="A4" s="17" t="s">
        <v>10</v>
      </c>
      <c r="B4" s="18" t="s">
        <v>9</v>
      </c>
      <c r="C4" s="18" t="s">
        <v>1</v>
      </c>
      <c r="D4" s="18" t="s">
        <v>2</v>
      </c>
      <c r="E4" s="19" t="s">
        <v>18</v>
      </c>
      <c r="F4" s="19" t="s">
        <v>19</v>
      </c>
      <c r="G4" s="18" t="s">
        <v>20</v>
      </c>
      <c r="H4" s="18" t="s">
        <v>21</v>
      </c>
      <c r="I4" s="18" t="s">
        <v>22</v>
      </c>
      <c r="J4" s="20" t="s">
        <v>23</v>
      </c>
    </row>
    <row r="5" spans="1:10" ht="15.75" x14ac:dyDescent="0.25">
      <c r="A5" s="25" t="s">
        <v>15</v>
      </c>
      <c r="B5" s="23" t="s">
        <v>16</v>
      </c>
      <c r="C5" s="28" t="s">
        <v>16</v>
      </c>
      <c r="D5" s="21" t="s">
        <v>16</v>
      </c>
      <c r="E5" s="26">
        <v>696.85</v>
      </c>
      <c r="F5" s="26">
        <v>696.85</v>
      </c>
      <c r="G5" s="26">
        <v>661.85</v>
      </c>
      <c r="H5" s="26">
        <v>753</v>
      </c>
      <c r="I5" s="27">
        <v>465.9</v>
      </c>
      <c r="J5" s="27">
        <v>1349.7</v>
      </c>
    </row>
    <row r="6" spans="1:10" ht="15.75" x14ac:dyDescent="0.25">
      <c r="A6" s="3" t="s">
        <v>4</v>
      </c>
      <c r="B6" s="21">
        <v>9</v>
      </c>
      <c r="C6" s="22">
        <f>(B6/B10)</f>
        <v>0.12</v>
      </c>
      <c r="D6" s="23" t="s">
        <v>11</v>
      </c>
      <c r="E6" s="14">
        <f>E5*C6</f>
        <v>83.622</v>
      </c>
      <c r="F6" s="14">
        <f>F5*C6</f>
        <v>83.622</v>
      </c>
      <c r="G6" s="14">
        <f>G5*C6</f>
        <v>79.421999999999997</v>
      </c>
      <c r="H6" s="14">
        <f>H5*C6</f>
        <v>90.36</v>
      </c>
      <c r="I6" s="14">
        <f>I5*C6</f>
        <v>55.907999999999994</v>
      </c>
      <c r="J6" s="15">
        <f>J5*C6</f>
        <v>161.964</v>
      </c>
    </row>
    <row r="7" spans="1:10" ht="15.75" x14ac:dyDescent="0.25">
      <c r="A7" s="3" t="s">
        <v>5</v>
      </c>
      <c r="B7" s="21">
        <v>14</v>
      </c>
      <c r="C7" s="22">
        <f>(B7/B10)</f>
        <v>0.18666666666666668</v>
      </c>
      <c r="D7" s="23" t="s">
        <v>12</v>
      </c>
      <c r="E7" s="14">
        <f>E5*C7</f>
        <v>130.07866666666666</v>
      </c>
      <c r="F7" s="14">
        <f>F5*C7</f>
        <v>130.07866666666666</v>
      </c>
      <c r="G7" s="14">
        <f>G5*C7</f>
        <v>123.54533333333335</v>
      </c>
      <c r="H7" s="14">
        <f>H5*C7</f>
        <v>140.56</v>
      </c>
      <c r="I7" s="14">
        <f>I5*C7</f>
        <v>86.968000000000004</v>
      </c>
      <c r="J7" s="15">
        <f>J5*C7</f>
        <v>251.94400000000002</v>
      </c>
    </row>
    <row r="8" spans="1:10" ht="15.75" x14ac:dyDescent="0.25">
      <c r="A8" s="3" t="s">
        <v>6</v>
      </c>
      <c r="B8" s="21">
        <v>10</v>
      </c>
      <c r="C8" s="22">
        <f>(B8/B10)</f>
        <v>0.13333333333333333</v>
      </c>
      <c r="D8" s="23" t="s">
        <v>13</v>
      </c>
      <c r="E8" s="14">
        <f>E5*C8</f>
        <v>92.913333333333341</v>
      </c>
      <c r="F8" s="14">
        <f>F5*C8</f>
        <v>92.913333333333341</v>
      </c>
      <c r="G8" s="14">
        <f>G5*C8</f>
        <v>88.24666666666667</v>
      </c>
      <c r="H8" s="14">
        <f>H5*C8</f>
        <v>100.4</v>
      </c>
      <c r="I8" s="15">
        <f>I5*C8</f>
        <v>62.12</v>
      </c>
      <c r="J8" s="11">
        <f>+J5*C8</f>
        <v>179.96</v>
      </c>
    </row>
    <row r="9" spans="1:10" ht="15.75" x14ac:dyDescent="0.25">
      <c r="A9" s="3" t="s">
        <v>3</v>
      </c>
      <c r="B9" s="21">
        <v>42</v>
      </c>
      <c r="C9" s="22">
        <f>(B9/B10)</f>
        <v>0.56000000000000005</v>
      </c>
      <c r="D9" s="23" t="s">
        <v>14</v>
      </c>
      <c r="E9" s="14">
        <f>E5*C9</f>
        <v>390.23600000000005</v>
      </c>
      <c r="F9" s="14">
        <f>F5*C9</f>
        <v>390.23600000000005</v>
      </c>
      <c r="G9" s="14">
        <f>G5*C9</f>
        <v>370.63600000000002</v>
      </c>
      <c r="H9" s="14">
        <f>H5*C9</f>
        <v>421.68000000000006</v>
      </c>
      <c r="I9" s="15">
        <f>I5*C9</f>
        <v>260.904</v>
      </c>
      <c r="J9" s="15">
        <f>J5*C9</f>
        <v>755.83200000000011</v>
      </c>
    </row>
    <row r="10" spans="1:10" ht="15.75" x14ac:dyDescent="0.25">
      <c r="A10" s="29" t="s">
        <v>17</v>
      </c>
      <c r="B10" s="30">
        <f t="shared" ref="B10:C10" si="0">SUM(B6:B9)</f>
        <v>75</v>
      </c>
      <c r="C10" s="31">
        <f t="shared" si="0"/>
        <v>1</v>
      </c>
      <c r="D10" s="30" t="s">
        <v>16</v>
      </c>
      <c r="E10" s="32">
        <f t="shared" ref="E10:J10" si="1">SUM(E6:E9)</f>
        <v>696.85000000000014</v>
      </c>
      <c r="F10" s="32">
        <f t="shared" si="1"/>
        <v>696.85000000000014</v>
      </c>
      <c r="G10" s="32">
        <f t="shared" si="1"/>
        <v>661.85</v>
      </c>
      <c r="H10" s="32">
        <f t="shared" si="1"/>
        <v>753.00000000000011</v>
      </c>
      <c r="I10" s="32">
        <f t="shared" si="1"/>
        <v>465.9</v>
      </c>
      <c r="J10" s="32">
        <f t="shared" si="1"/>
        <v>1349.7000000000003</v>
      </c>
    </row>
    <row r="11" spans="1:10" ht="15.75" x14ac:dyDescent="0.25">
      <c r="A11" s="3"/>
      <c r="B11" s="3"/>
      <c r="C11" s="3"/>
      <c r="D11" s="3"/>
      <c r="E11" s="3"/>
      <c r="F11" s="3"/>
      <c r="G11" s="3"/>
      <c r="H11" s="3"/>
    </row>
    <row r="12" spans="1:10" ht="15.75" x14ac:dyDescent="0.25">
      <c r="A12" s="3"/>
      <c r="B12" s="3"/>
      <c r="C12" s="3"/>
      <c r="D12" s="3"/>
      <c r="E12" s="3"/>
      <c r="F12" s="3"/>
      <c r="G12" s="3"/>
      <c r="H12" s="3"/>
    </row>
    <row r="13" spans="1:10" ht="15.75" x14ac:dyDescent="0.25">
      <c r="A13" s="5"/>
      <c r="B13" s="5"/>
      <c r="C13" s="5"/>
      <c r="D13" s="5"/>
      <c r="E13" s="5"/>
      <c r="F13" s="10"/>
      <c r="G13" s="11"/>
      <c r="H13" s="12"/>
    </row>
    <row r="14" spans="1:10" ht="15.75" x14ac:dyDescent="0.25">
      <c r="A14" s="3"/>
      <c r="B14" s="3"/>
      <c r="C14" s="3"/>
      <c r="D14" s="3"/>
      <c r="E14" s="13"/>
      <c r="F14" s="13"/>
      <c r="G14" s="11"/>
      <c r="H14" s="11"/>
    </row>
    <row r="15" spans="1:10" ht="15.75" x14ac:dyDescent="0.25">
      <c r="A15" s="3"/>
      <c r="B15" s="6"/>
      <c r="C15" s="7"/>
      <c r="D15" s="3"/>
      <c r="E15" s="8"/>
      <c r="F15" s="8"/>
      <c r="G15" s="11"/>
      <c r="H15" s="11"/>
    </row>
    <row r="16" spans="1:10" ht="15.75" x14ac:dyDescent="0.25">
      <c r="A16" s="3"/>
      <c r="B16" s="6"/>
      <c r="C16" s="7"/>
      <c r="D16" s="3"/>
      <c r="E16" s="8"/>
      <c r="F16" s="8"/>
      <c r="G16" s="11"/>
      <c r="H16" s="11"/>
    </row>
    <row r="17" spans="1:8" ht="15.75" x14ac:dyDescent="0.25">
      <c r="A17" s="3"/>
      <c r="B17" s="6"/>
      <c r="C17" s="7"/>
      <c r="D17" s="3"/>
      <c r="E17" s="8"/>
      <c r="F17" s="8"/>
      <c r="G17" s="11"/>
      <c r="H17" s="11"/>
    </row>
    <row r="18" spans="1:8" ht="15.75" x14ac:dyDescent="0.25">
      <c r="A18" s="3"/>
      <c r="B18" s="6"/>
      <c r="C18" s="7"/>
      <c r="D18" s="3"/>
      <c r="E18" s="8"/>
      <c r="F18" s="8"/>
      <c r="G18" s="11"/>
      <c r="H18" s="11"/>
    </row>
    <row r="19" spans="1:8" ht="15.75" x14ac:dyDescent="0.25">
      <c r="A19" s="3"/>
      <c r="B19" s="3"/>
      <c r="C19" s="9"/>
      <c r="D19" s="3"/>
      <c r="E19" s="4"/>
      <c r="F19" s="4"/>
      <c r="G19" s="11"/>
      <c r="H19" s="11"/>
    </row>
    <row r="20" spans="1:8" ht="15.75" x14ac:dyDescent="0.25">
      <c r="A20" s="2"/>
      <c r="B20" s="3"/>
      <c r="C20" s="9"/>
      <c r="D20" s="3"/>
      <c r="E20" s="8"/>
      <c r="F20" s="8"/>
      <c r="G20" s="11"/>
      <c r="H20" s="11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</sheetData>
  <pageMargins left="0.7" right="0.7" top="0.75" bottom="0.75" header="0.3" footer="0.3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81839C4FED5D4FB9B26E025565A2BB" ma:contentTypeVersion="20" ma:contentTypeDescription="Create a new document." ma:contentTypeScope="" ma:versionID="2ef9db7b37520cf0ad4bfcf56703a2dd">
  <xsd:schema xmlns:xsd="http://www.w3.org/2001/XMLSchema" xmlns:xs="http://www.w3.org/2001/XMLSchema" xmlns:p="http://schemas.microsoft.com/office/2006/metadata/properties" xmlns:ns3="de9b945a-ea36-42d8-a763-5ba47f195617" xmlns:ns4="aad01a5a-8b2b-4af4-9224-624613a37c8c" targetNamespace="http://schemas.microsoft.com/office/2006/metadata/properties" ma:root="true" ma:fieldsID="3abbdbff6a88bdcfd66c6afac549ab35" ns3:_="" ns4:_="">
    <xsd:import namespace="de9b945a-ea36-42d8-a763-5ba47f195617"/>
    <xsd:import namespace="aad01a5a-8b2b-4af4-9224-624613a37c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Category" minOccurs="0"/>
                <xsd:element ref="ns4:Subcategory" minOccurs="0"/>
                <xsd:element ref="ns4:Category_x0020_3" minOccurs="0"/>
                <xsd:element ref="ns4:File_x0020_Type0" minOccurs="0"/>
                <xsd:element ref="ns3:LastSharedByUser" minOccurs="0"/>
                <xsd:element ref="ns3:LastSharedByTime" minOccurs="0"/>
                <xsd:element ref="ns4:Comment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b945a-ea36-42d8-a763-5ba47f1956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  <xsd:element name="LastSharedByUser" ma:index="15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6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01a5a-8b2b-4af4-9224-624613a37c8c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format="Dropdown" ma:internalName="Category">
      <xsd:simpleType>
        <xsd:union memberTypes="dms:Text">
          <xsd:simpleType>
            <xsd:restriction base="dms:Choice">
              <xsd:enumeration value="Web"/>
              <xsd:enumeration value="Admin"/>
              <xsd:enumeration value="Project"/>
              <xsd:enumeration value="1033"/>
              <xsd:enumeration value="Healthy OSP"/>
              <xsd:enumeration value="Meetings"/>
              <xsd:enumeration value="Personal"/>
            </xsd:restriction>
          </xsd:simpleType>
        </xsd:union>
      </xsd:simpleType>
    </xsd:element>
    <xsd:element name="Subcategory" ma:index="12" nillable="true" ma:displayName="Category 2" ma:internalName="Subcategory">
      <xsd:simpleType>
        <xsd:restriction base="dms:Text">
          <xsd:maxLength value="255"/>
        </xsd:restriction>
      </xsd:simpleType>
    </xsd:element>
    <xsd:element name="Category_x0020_3" ma:index="13" nillable="true" ma:displayName="Category 3" ma:internalName="Category_x0020_3">
      <xsd:simpleType>
        <xsd:restriction base="dms:Text">
          <xsd:maxLength value="255"/>
        </xsd:restriction>
      </xsd:simpleType>
    </xsd:element>
    <xsd:element name="File_x0020_Type0" ma:index="14" nillable="true" ma:displayName="File Type" ma:format="Dropdown" ma:internalName="File_x0020_Type0">
      <xsd:simpleType>
        <xsd:restriction base="dms:Choice">
          <xsd:enumeration value="Text"/>
          <xsd:enumeration value="Image"/>
          <xsd:enumeration value="PDF"/>
          <xsd:enumeration value="Presentation"/>
          <xsd:enumeration value="Excel"/>
          <xsd:enumeration value="Publisher"/>
          <xsd:enumeration value="Other"/>
        </xsd:restriction>
      </xsd:simpleType>
    </xsd:element>
    <xsd:element name="Comments" ma:index="17" nillable="true" ma:displayName="Comments" ma:internalName="Comments">
      <xsd:simpleType>
        <xsd:restriction base="dms:Text">
          <xsd:maxLength value="255"/>
        </xsd:restriction>
      </xsd:simpleType>
    </xsd:element>
    <xsd:element name="MediaServiceMetadata" ma:index="1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e9b945a-ea36-42d8-a763-5ba47f195617">
      <UserInfo>
        <DisplayName/>
        <AccountId xsi:nil="true"/>
        <AccountType/>
      </UserInfo>
    </SharedWithUsers>
    <Comments xmlns="aad01a5a-8b2b-4af4-9224-624613a37c8c" xsi:nil="true"/>
    <Category_x0020_3 xmlns="aad01a5a-8b2b-4af4-9224-624613a37c8c" xsi:nil="true"/>
    <File_x0020_Type0 xmlns="aad01a5a-8b2b-4af4-9224-624613a37c8c" xsi:nil="true"/>
    <Category xmlns="aad01a5a-8b2b-4af4-9224-624613a37c8c" xsi:nil="true"/>
    <Subcategory xmlns="aad01a5a-8b2b-4af4-9224-624613a37c8c" xsi:nil="true"/>
  </documentManagement>
</p:properties>
</file>

<file path=customXml/itemProps1.xml><?xml version="1.0" encoding="utf-8"?>
<ds:datastoreItem xmlns:ds="http://schemas.openxmlformats.org/officeDocument/2006/customXml" ds:itemID="{D47944D8-B385-45A4-828F-DD8E754BE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b945a-ea36-42d8-a763-5ba47f195617"/>
    <ds:schemaRef ds:uri="aad01a5a-8b2b-4af4-9224-624613a37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CE98A-3CB5-4507-93CB-08EF08AD9E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E1F03F-6E28-4A17-BAB5-C05BC86EA88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ad01a5a-8b2b-4af4-9224-624613a37c8c"/>
    <ds:schemaRef ds:uri="de9b945a-ea36-42d8-a763-5ba47f19561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Giglio, Melissa Rae</dc:creator>
  <cp:lastModifiedBy>Dorman, Eric</cp:lastModifiedBy>
  <cp:lastPrinted>2020-02-06T02:14:07Z</cp:lastPrinted>
  <dcterms:created xsi:type="dcterms:W3CDTF">2020-02-06T01:56:11Z</dcterms:created>
  <dcterms:modified xsi:type="dcterms:W3CDTF">2021-01-15T15:03:26Z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0x0101009881839C4FED5D4FB9B26E025565A2BB</vt:lpwstr>
  </property>
  <property fmtid="{D5CDD505-2E9C-101B-9397-08002B2CF9AE}" pid="3" name="Order">
    <vt:r8>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