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hu.sharepoint.com/sites/osp/files/policies/"/>
    </mc:Choice>
  </mc:AlternateContent>
  <xr:revisionPtr revIDLastSave="0" documentId="8_{9BFA11AF-611E-4ACE-9598-24650E4F8DE0}" xr6:coauthVersionLast="45" xr6:coauthVersionMax="45" xr10:uidLastSave="{00000000-0000-0000-0000-000000000000}"/>
  <bookViews>
    <workbookView xWindow="6075" yWindow="-16320" windowWidth="29040" windowHeight="15990" xr2:uid="{2DBA352D-F3D7-4299-BD63-0E6F4A397A94}"/>
  </bookViews>
  <sheets>
    <sheet name="Service Center Form" sheetId="1" r:id="rId1"/>
    <sheet name="Dropdown Data_Not Part of Form" sheetId="2" r:id="rId2"/>
  </sheets>
  <externalReferences>
    <externalReference r:id="rId3"/>
  </externalReferences>
  <definedNames>
    <definedName name="changetype" localSheetId="0">'[1]Type of Change'!$A$1:$A$7</definedName>
    <definedName name="changetype">#REF!</definedName>
    <definedName name="New_Service_Center">#REF!</definedName>
    <definedName name="_xlnm.Print_Area" localSheetId="0">'Service Center Form'!$A$1:$F$166</definedName>
    <definedName name="ratetypes">#REF!</definedName>
    <definedName name="Read_the_Academic_Service_Centers_Procedures_Manual">'Service Center Form'!$B$4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4" i="1" l="1"/>
  <c r="C148" i="1"/>
  <c r="E64" i="1"/>
  <c r="F64" i="1"/>
  <c r="E65" i="1"/>
  <c r="F65" i="1"/>
  <c r="F66" i="1"/>
  <c r="F67" i="1"/>
  <c r="F68" i="1"/>
  <c r="F69" i="1"/>
  <c r="F70" i="1"/>
  <c r="E79" i="1"/>
  <c r="B88" i="1"/>
  <c r="B97" i="1"/>
  <c r="B106" i="1"/>
  <c r="B115" i="1"/>
  <c r="B124" i="1"/>
  <c r="B127" i="1"/>
  <c r="B133" i="1"/>
  <c r="B134" i="1"/>
  <c r="C147" i="1"/>
  <c r="C145" i="1"/>
  <c r="C149" i="1"/>
  <c r="C150" i="1"/>
  <c r="C151" i="1"/>
</calcChain>
</file>

<file path=xl/sharedStrings.xml><?xml version="1.0" encoding="utf-8"?>
<sst xmlns="http://schemas.openxmlformats.org/spreadsheetml/2006/main" count="136" uniqueCount="115">
  <si>
    <t>What do you want to do?</t>
  </si>
  <si>
    <t xml:space="preserve">Select </t>
  </si>
  <si>
    <t>Service Center Manager Name:</t>
  </si>
  <si>
    <t>Location of Service Center:</t>
  </si>
  <si>
    <t>Background of Service Center:  Read the Financial Management of Service Center Policy</t>
  </si>
  <si>
    <t>Description of Products or Services Provided:</t>
  </si>
  <si>
    <t>Internal</t>
  </si>
  <si>
    <t>External</t>
  </si>
  <si>
    <t>Method of Accepting Payments (Please check all that apply):</t>
  </si>
  <si>
    <t>% Of Time on Service Center Activity</t>
  </si>
  <si>
    <t>Salary</t>
  </si>
  <si>
    <t>Fringe Benefits</t>
  </si>
  <si>
    <t>Total</t>
  </si>
  <si>
    <t>Employee 1</t>
  </si>
  <si>
    <t>Employee 2</t>
  </si>
  <si>
    <t>Total Salaries</t>
  </si>
  <si>
    <t>Equipment Description</t>
  </si>
  <si>
    <t>Asset Number (if Applicable)</t>
  </si>
  <si>
    <t>Date Purchased</t>
  </si>
  <si>
    <t>Microscope</t>
  </si>
  <si>
    <t>MM/DD/YYYY</t>
  </si>
  <si>
    <t>Description of Expense</t>
  </si>
  <si>
    <t>Cost</t>
  </si>
  <si>
    <t>Description of Subsidy</t>
  </si>
  <si>
    <t>Amount of Subsidy</t>
  </si>
  <si>
    <t>Description of Service</t>
  </si>
  <si>
    <t>Unit of Measure (UOM) (i.e. Hours, Each, Pound)</t>
  </si>
  <si>
    <t>Total Annual Units</t>
  </si>
  <si>
    <t>Service 1</t>
  </si>
  <si>
    <t>Ea.</t>
  </si>
  <si>
    <t>Service 2</t>
  </si>
  <si>
    <t>Hour</t>
  </si>
  <si>
    <t>Service 3</t>
  </si>
  <si>
    <t>Month</t>
  </si>
  <si>
    <t>Service 4</t>
  </si>
  <si>
    <t>Test</t>
  </si>
  <si>
    <t>Read the Academic Service Center Procedures Manual</t>
  </si>
  <si>
    <t>New Service Center</t>
  </si>
  <si>
    <t>Additional Service or Instrument</t>
  </si>
  <si>
    <t>Service Center Rate-Recalculation</t>
  </si>
  <si>
    <t>Service Center Name:</t>
  </si>
  <si>
    <t>Date Completed:</t>
  </si>
  <si>
    <t>Tub:</t>
  </si>
  <si>
    <t>Managing Dept:</t>
  </si>
  <si>
    <t>Fiscal Year:</t>
  </si>
  <si>
    <t>Service Center Classification (Please check one):</t>
  </si>
  <si>
    <t>Academic Service Center</t>
  </si>
  <si>
    <t>Annual operating expenses &gt;$100,000 or charges to federal grants &gt;$75,000</t>
  </si>
  <si>
    <t>Specialized Service Center</t>
  </si>
  <si>
    <t>Account String:</t>
  </si>
  <si>
    <t>Activity or Sub-activity for Support Acct.:</t>
  </si>
  <si>
    <t>XXX - XXXXX - XXXXXX - XXXXXX - XXXX - XXXXX</t>
  </si>
  <si>
    <t>Please provide details in response to the following questions about activities, usage, and long-term management of your Service Center.</t>
  </si>
  <si>
    <t>Position Title</t>
  </si>
  <si>
    <t>Tag Number</t>
  </si>
  <si>
    <t>Equipment Depreciation Cost</t>
  </si>
  <si>
    <t>Maintenance &amp; Repairs:</t>
  </si>
  <si>
    <t xml:space="preserve">Materials and Supplies (Consumables): </t>
  </si>
  <si>
    <t xml:space="preserve">Other Expenses: </t>
  </si>
  <si>
    <t>Travel &amp; Conference (if applicable):</t>
  </si>
  <si>
    <t>Purchased Services/Professional Fees:</t>
  </si>
  <si>
    <t>Name of Employee</t>
  </si>
  <si>
    <t>Technician</t>
  </si>
  <si>
    <t>Lab Manager</t>
  </si>
  <si>
    <t>Estimated volume (units) of activity during the upcoming year</t>
  </si>
  <si>
    <t>Total budgeted expenses/Estimated volume of activity</t>
  </si>
  <si>
    <t>Total Budgeted Expenses - Subsidies</t>
  </si>
  <si>
    <t>Subsidy/Estimated volume of activity</t>
  </si>
  <si>
    <t>Cost per unit - Cost per unit - net of subsidies</t>
  </si>
  <si>
    <t>Estimated volume of activity:</t>
  </si>
  <si>
    <t>Cost per unit:</t>
  </si>
  <si>
    <t>Subsidies (if any):</t>
  </si>
  <si>
    <t>Total costs net of subsidies:</t>
  </si>
  <si>
    <t>Cost per unit - net of subsidies:</t>
  </si>
  <si>
    <t>Price/rate per unit charged:</t>
  </si>
  <si>
    <t>Total Revenues:</t>
  </si>
  <si>
    <t>Net budget Surplus/(deficit):</t>
  </si>
  <si>
    <t>Rates:</t>
  </si>
  <si>
    <t>Proposed Internal Rates:</t>
  </si>
  <si>
    <t>Proposed External Rates:</t>
  </si>
  <si>
    <t>Approval:</t>
  </si>
  <si>
    <t>Signature of Department Approver:</t>
  </si>
  <si>
    <t>Signature of School-level Representative:</t>
  </si>
  <si>
    <t>Signature of Divisional Approver:</t>
  </si>
  <si>
    <t>Signature of Service Center Manager:</t>
  </si>
  <si>
    <t>Contact Information:</t>
  </si>
  <si>
    <t>Estimated volume of activity  X  Price/rate per unit charged</t>
  </si>
  <si>
    <t>Total costs net of subsidies - Total Revenue (Break-even)</t>
  </si>
  <si>
    <t>Analyzer</t>
  </si>
  <si>
    <t>i.e. School Subvention</t>
  </si>
  <si>
    <t>Total Costs Net of Subsidies</t>
  </si>
  <si>
    <t>Sources of income outside of operating revenue to subsidize internal user groups</t>
  </si>
  <si>
    <t>Date:</t>
  </si>
  <si>
    <t>Additional Comments:</t>
  </si>
  <si>
    <t>Annual operating expenses &gt;$2,000,000 or involves the use of highly complex or specialized facilities</t>
  </si>
  <si>
    <t>Signature of School Finance Approver:</t>
  </si>
  <si>
    <t>or</t>
  </si>
  <si>
    <t>Service Center Account Information (only for existing centers):</t>
  </si>
  <si>
    <t>Rate Components  (Please use additional sheet(s) if necessary)</t>
  </si>
  <si>
    <t>Labor: Provide a list of employees spending time on service center activity.</t>
  </si>
  <si>
    <t>Equipment: Depreciation Only</t>
  </si>
  <si>
    <t>Subsidy: (subsidy should be displayed as a 'credit' i.e. (50,000))</t>
  </si>
  <si>
    <t>Unit of Measure (UOM) (Please use additional sheet(s) if necessary):</t>
  </si>
  <si>
    <t>Provide Estimated Rate Projections : (sample provided below)</t>
  </si>
  <si>
    <t>Name of Service Center:</t>
  </si>
  <si>
    <t>Users of the Services (Select all that apply)</t>
  </si>
  <si>
    <t>Description of activities including products/services and anticipated users (please answer in the cell below and attach additional sheet as necessary):</t>
  </si>
  <si>
    <t>Describe how records of usage will be accumulated and maintaned (please answer in the cell below):</t>
  </si>
  <si>
    <t>Describe the estimated/anticipated billing to federal awards (please answer in the cell below):</t>
  </si>
  <si>
    <r>
      <t xml:space="preserve">Income Object Code(s) for </t>
    </r>
    <r>
      <rPr>
        <b/>
        <sz val="12"/>
        <rFont val="Calibri"/>
        <family val="2"/>
        <scheme val="minor"/>
      </rPr>
      <t>Internal</t>
    </r>
    <r>
      <rPr>
        <sz val="12"/>
        <color rgb="FF8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Customers:</t>
    </r>
  </si>
  <si>
    <r>
      <t>Income Object Code(s) for</t>
    </r>
    <r>
      <rPr>
        <b/>
        <sz val="12"/>
        <rFont val="Calibri"/>
        <family val="2"/>
        <scheme val="minor"/>
      </rPr>
      <t xml:space="preserve"> External</t>
    </r>
    <r>
      <rPr>
        <sz val="12"/>
        <color theme="1"/>
        <rFont val="Calibri"/>
        <family val="2"/>
        <scheme val="minor"/>
      </rPr>
      <t xml:space="preserve"> Customers:</t>
    </r>
  </si>
  <si>
    <t xml:space="preserve">Estimated Budgeted Expenses: </t>
  </si>
  <si>
    <t>Total Estimated Budgeted Expenses</t>
  </si>
  <si>
    <t>Harvard University</t>
  </si>
  <si>
    <t>Request for New Service Center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</si>
</sst>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000"/>
    <numFmt numFmtId="165" formatCode="0000000"/>
    <numFmt numFmtId="166" formatCode="_(* #,##0_);_(* \(#,##0\);_(* &quot;-&quot;??_);_(@_)"/>
    <numFmt numFmtId="167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2"/>
      <color theme="1" tint="0.34998626667073579"/>
      <name val="Calibri"/>
      <family val="2"/>
      <scheme val="minor"/>
    </font>
    <font>
      <sz val="11"/>
      <color rgb="FF002060"/>
      <name val="Calibri"/>
      <family val="2"/>
      <scheme val="minor"/>
    </font>
    <font>
      <sz val="20"/>
      <color rgb="FF800000"/>
      <name val="Calibri"/>
      <family val="2"/>
      <scheme val="minor"/>
    </font>
    <font>
      <sz val="14"/>
      <color rgb="FF8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800000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rgb="FF00206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i/>
      <sz val="10"/>
      <name val="Arial"/>
      <family val="2"/>
    </font>
    <font>
      <i/>
      <sz val="10"/>
      <name val="Calibri"/>
      <family val="2"/>
    </font>
    <font>
      <u/>
      <sz val="12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5" fillId="0" borderId="0" applyNumberFormat="0" applyFill="0" applyAlignment="0" applyProtection="0"/>
    <xf numFmtId="0" fontId="26" fillId="0" borderId="0" applyNumberFormat="0" applyFill="0" applyAlignment="0" applyProtection="0"/>
    <xf numFmtId="0" fontId="27" fillId="0" borderId="0" applyNumberFormat="0" applyFill="0" applyAlignment="0" applyProtection="0"/>
    <xf numFmtId="0" fontId="28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0" xfId="4" applyFont="1" applyBorder="1" applyAlignment="1" applyProtection="1">
      <protection locked="0"/>
    </xf>
    <xf numFmtId="0" fontId="4" fillId="0" borderId="0" xfId="4" applyFont="1" applyBorder="1" applyAlignment="1" applyProtection="1"/>
    <xf numFmtId="0" fontId="4" fillId="0" borderId="0" xfId="4" applyFont="1" applyFill="1" applyBorder="1" applyAlignment="1" applyProtection="1">
      <alignment horizontal="center"/>
    </xf>
    <xf numFmtId="0" fontId="12" fillId="4" borderId="0" xfId="4" applyFont="1" applyFill="1" applyBorder="1" applyAlignment="1" applyProtection="1">
      <alignment vertical="top"/>
    </xf>
    <xf numFmtId="0" fontId="4" fillId="0" borderId="0" xfId="4" applyFont="1" applyAlignment="1" applyProtection="1">
      <protection locked="0"/>
    </xf>
    <xf numFmtId="0" fontId="7" fillId="0" borderId="0" xfId="4" applyFont="1" applyBorder="1" applyAlignment="1" applyProtection="1"/>
    <xf numFmtId="0" fontId="8" fillId="0" borderId="0" xfId="4" applyFont="1" applyAlignment="1" applyProtection="1">
      <protection locked="0"/>
    </xf>
    <xf numFmtId="0" fontId="17" fillId="0" borderId="0" xfId="4" applyFont="1" applyBorder="1" applyAlignment="1" applyProtection="1"/>
    <xf numFmtId="0" fontId="18" fillId="0" borderId="0" xfId="4" applyFont="1" applyBorder="1" applyAlignment="1" applyProtection="1"/>
    <xf numFmtId="0" fontId="8" fillId="0" borderId="0" xfId="4" applyFont="1" applyBorder="1" applyAlignment="1" applyProtection="1"/>
    <xf numFmtId="0" fontId="19" fillId="0" borderId="0" xfId="4" applyFont="1" applyFill="1" applyBorder="1" applyAlignment="1" applyProtection="1">
      <protection locked="0"/>
    </xf>
    <xf numFmtId="0" fontId="19" fillId="0" borderId="0" xfId="4" applyFont="1" applyFill="1" applyBorder="1" applyAlignment="1" applyProtection="1">
      <alignment horizontal="center"/>
      <protection locked="0"/>
    </xf>
    <xf numFmtId="0" fontId="20" fillId="0" borderId="0" xfId="4" applyFont="1" applyFill="1" applyBorder="1" applyAlignment="1" applyProtection="1">
      <alignment vertical="center"/>
      <protection locked="0"/>
    </xf>
    <xf numFmtId="44" fontId="8" fillId="0" borderId="6" xfId="1" applyFont="1" applyBorder="1" applyAlignment="1" applyProtection="1"/>
    <xf numFmtId="0" fontId="6" fillId="5" borderId="0" xfId="4" applyFont="1" applyFill="1" applyBorder="1" applyAlignment="1" applyProtection="1"/>
    <xf numFmtId="0" fontId="13" fillId="0" borderId="0" xfId="0" applyFont="1" applyBorder="1" applyAlignment="1"/>
    <xf numFmtId="0" fontId="14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1" fillId="0" borderId="0" xfId="3" applyFont="1" applyBorder="1" applyAlignment="1"/>
    <xf numFmtId="0" fontId="25" fillId="7" borderId="0" xfId="6" applyFill="1" applyBorder="1" applyAlignment="1" applyProtection="1"/>
    <xf numFmtId="0" fontId="6" fillId="7" borderId="0" xfId="4" applyFont="1" applyFill="1" applyBorder="1" applyAlignment="1" applyProtection="1"/>
    <xf numFmtId="0" fontId="0" fillId="0" borderId="0" xfId="0" applyFont="1" applyBorder="1" applyAlignment="1"/>
    <xf numFmtId="0" fontId="25" fillId="5" borderId="0" xfId="6" applyFill="1" applyBorder="1" applyAlignment="1" applyProtection="1"/>
    <xf numFmtId="0" fontId="21" fillId="7" borderId="0" xfId="4" applyFont="1" applyFill="1" applyBorder="1" applyAlignment="1" applyProtection="1"/>
    <xf numFmtId="0" fontId="8" fillId="0" borderId="6" xfId="4" applyFont="1" applyBorder="1" applyAlignment="1" applyProtection="1">
      <alignment horizontal="right"/>
    </xf>
    <xf numFmtId="49" fontId="4" fillId="4" borderId="6" xfId="4" applyNumberFormat="1" applyFont="1" applyFill="1" applyBorder="1" applyAlignment="1" applyProtection="1">
      <alignment vertical="center"/>
    </xf>
    <xf numFmtId="44" fontId="8" fillId="4" borderId="6" xfId="1" applyFont="1" applyFill="1" applyBorder="1" applyAlignment="1"/>
    <xf numFmtId="37" fontId="8" fillId="0" borderId="6" xfId="1" applyNumberFormat="1" applyFont="1" applyBorder="1" applyAlignment="1" applyProtection="1">
      <protection locked="0"/>
    </xf>
    <xf numFmtId="167" fontId="8" fillId="0" borderId="6" xfId="1" applyNumberFormat="1" applyFont="1" applyBorder="1" applyAlignment="1" applyProtection="1">
      <protection locked="0"/>
    </xf>
    <xf numFmtId="49" fontId="4" fillId="4" borderId="6" xfId="4" applyNumberFormat="1" applyFont="1" applyFill="1" applyBorder="1" applyAlignment="1" applyProtection="1">
      <alignment horizontal="left" vertical="center"/>
    </xf>
    <xf numFmtId="0" fontId="4" fillId="4" borderId="6" xfId="4" applyFont="1" applyFill="1" applyBorder="1" applyAlignment="1" applyProtection="1">
      <protection locked="0"/>
    </xf>
    <xf numFmtId="0" fontId="8" fillId="0" borderId="0" xfId="4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/>
    <xf numFmtId="164" fontId="0" fillId="4" borderId="1" xfId="0" applyNumberFormat="1" applyFont="1" applyFill="1" applyBorder="1" applyAlignment="1"/>
    <xf numFmtId="165" fontId="8" fillId="4" borderId="1" xfId="4" applyNumberFormat="1" applyFont="1" applyFill="1" applyBorder="1" applyAlignment="1"/>
    <xf numFmtId="14" fontId="8" fillId="4" borderId="1" xfId="4" applyNumberFormat="1" applyFont="1" applyFill="1" applyBorder="1" applyAlignment="1"/>
    <xf numFmtId="0" fontId="8" fillId="0" borderId="1" xfId="4" applyNumberFormat="1" applyFont="1" applyBorder="1" applyAlignment="1"/>
    <xf numFmtId="44" fontId="8" fillId="4" borderId="1" xfId="1" applyNumberFormat="1" applyFont="1" applyFill="1" applyBorder="1" applyAlignment="1"/>
    <xf numFmtId="9" fontId="8" fillId="4" borderId="1" xfId="2" applyNumberFormat="1" applyFont="1" applyFill="1" applyBorder="1" applyAlignment="1"/>
    <xf numFmtId="0" fontId="8" fillId="8" borderId="1" xfId="4" applyNumberFormat="1" applyFont="1" applyFill="1" applyBorder="1" applyAlignment="1"/>
    <xf numFmtId="0" fontId="26" fillId="0" borderId="0" xfId="7" applyAlignment="1" applyProtection="1"/>
    <xf numFmtId="0" fontId="27" fillId="0" borderId="0" xfId="8" applyFill="1" applyAlignment="1" applyProtection="1">
      <protection locked="0"/>
    </xf>
    <xf numFmtId="0" fontId="27" fillId="0" borderId="0" xfId="8" applyFill="1" applyAlignment="1" applyProtection="1">
      <alignment horizontal="left"/>
      <protection locked="0"/>
    </xf>
    <xf numFmtId="0" fontId="4" fillId="0" borderId="0" xfId="4" applyFont="1" applyBorder="1" applyAlignment="1" applyProtection="1">
      <alignment horizontal="right" vertical="top"/>
    </xf>
    <xf numFmtId="0" fontId="4" fillId="0" borderId="0" xfId="4" applyFont="1" applyBorder="1" applyAlignment="1" applyProtection="1">
      <alignment horizontal="right"/>
    </xf>
    <xf numFmtId="0" fontId="12" fillId="4" borderId="8" xfId="4" applyFont="1" applyFill="1" applyBorder="1" applyAlignment="1" applyProtection="1">
      <protection locked="0"/>
    </xf>
    <xf numFmtId="0" fontId="12" fillId="4" borderId="9" xfId="4" applyFont="1" applyFill="1" applyBorder="1" applyAlignment="1" applyProtection="1">
      <protection locked="0"/>
    </xf>
    <xf numFmtId="0" fontId="4" fillId="4" borderId="9" xfId="4" applyFont="1" applyFill="1" applyBorder="1" applyAlignment="1" applyProtection="1">
      <protection locked="0"/>
    </xf>
    <xf numFmtId="0" fontId="12" fillId="4" borderId="9" xfId="4" applyFont="1" applyFill="1" applyBorder="1" applyAlignment="1" applyProtection="1"/>
    <xf numFmtId="0" fontId="16" fillId="4" borderId="8" xfId="4" applyFont="1" applyFill="1" applyBorder="1" applyAlignment="1" applyProtection="1"/>
    <xf numFmtId="0" fontId="4" fillId="4" borderId="9" xfId="4" applyFont="1" applyFill="1" applyBorder="1" applyAlignment="1" applyProtection="1"/>
    <xf numFmtId="0" fontId="12" fillId="4" borderId="8" xfId="4" applyFont="1" applyFill="1" applyBorder="1" applyAlignment="1" applyProtection="1">
      <alignment vertical="top"/>
      <protection locked="0"/>
    </xf>
    <xf numFmtId="0" fontId="12" fillId="4" borderId="8" xfId="4" applyFont="1" applyFill="1" applyBorder="1" applyAlignment="1" applyProtection="1"/>
    <xf numFmtId="0" fontId="12" fillId="4" borderId="9" xfId="4" applyFont="1" applyFill="1" applyBorder="1" applyAlignment="1" applyProtection="1">
      <alignment vertical="center"/>
    </xf>
    <xf numFmtId="0" fontId="9" fillId="0" borderId="0" xfId="4" applyNumberFormat="1" applyFont="1" applyFill="1" applyBorder="1" applyAlignment="1"/>
    <xf numFmtId="0" fontId="8" fillId="0" borderId="0" xfId="4" applyNumberFormat="1" applyFont="1" applyFill="1" applyBorder="1" applyAlignment="1"/>
    <xf numFmtId="44" fontId="8" fillId="0" borderId="0" xfId="1" applyNumberFormat="1" applyFont="1" applyFill="1" applyBorder="1" applyAlignment="1"/>
    <xf numFmtId="0" fontId="8" fillId="0" borderId="0" xfId="4" applyFont="1" applyFill="1" applyBorder="1" applyAlignment="1" applyProtection="1">
      <protection locked="0"/>
    </xf>
    <xf numFmtId="0" fontId="9" fillId="0" borderId="0" xfId="4" applyNumberFormat="1" applyFont="1" applyBorder="1" applyAlignment="1"/>
    <xf numFmtId="0" fontId="8" fillId="0" borderId="0" xfId="4" applyNumberFormat="1" applyFont="1" applyBorder="1" applyAlignment="1"/>
    <xf numFmtId="44" fontId="8" fillId="0" borderId="0" xfId="1" applyNumberFormat="1" applyFont="1" applyBorder="1" applyAlignment="1"/>
    <xf numFmtId="0" fontId="26" fillId="2" borderId="4" xfId="7" applyFill="1" applyBorder="1" applyAlignment="1" applyProtection="1"/>
    <xf numFmtId="0" fontId="23" fillId="2" borderId="9" xfId="4" applyFont="1" applyFill="1" applyBorder="1" applyAlignment="1" applyProtection="1"/>
    <xf numFmtId="0" fontId="4" fillId="2" borderId="5" xfId="4" applyFont="1" applyFill="1" applyBorder="1" applyAlignment="1" applyProtection="1"/>
    <xf numFmtId="49" fontId="26" fillId="4" borderId="4" xfId="7" applyNumberFormat="1" applyFill="1" applyBorder="1" applyAlignment="1"/>
    <xf numFmtId="9" fontId="8" fillId="4" borderId="9" xfId="2" applyNumberFormat="1" applyFont="1" applyFill="1" applyBorder="1" applyAlignment="1"/>
    <xf numFmtId="44" fontId="8" fillId="4" borderId="9" xfId="1" applyNumberFormat="1" applyFont="1" applyFill="1" applyBorder="1" applyAlignment="1"/>
    <xf numFmtId="44" fontId="8" fillId="4" borderId="5" xfId="1" applyNumberFormat="1" applyFont="1" applyFill="1" applyBorder="1" applyAlignment="1"/>
    <xf numFmtId="49" fontId="26" fillId="4" borderId="1" xfId="7" applyNumberFormat="1" applyFill="1" applyBorder="1" applyAlignment="1"/>
    <xf numFmtId="164" fontId="0" fillId="4" borderId="3" xfId="4" applyNumberFormat="1" applyFont="1" applyFill="1" applyBorder="1" applyAlignment="1"/>
    <xf numFmtId="0" fontId="22" fillId="2" borderId="5" xfId="4" applyFont="1" applyFill="1" applyBorder="1" applyAlignment="1" applyProtection="1"/>
    <xf numFmtId="0" fontId="26" fillId="3" borderId="4" xfId="7" applyFill="1" applyBorder="1" applyAlignment="1" applyProtection="1"/>
    <xf numFmtId="0" fontId="22" fillId="3" borderId="5" xfId="4" applyFont="1" applyFill="1" applyBorder="1" applyAlignment="1" applyProtection="1"/>
    <xf numFmtId="44" fontId="8" fillId="0" borderId="0" xfId="1" applyFont="1" applyBorder="1" applyAlignment="1" applyProtection="1"/>
    <xf numFmtId="0" fontId="8" fillId="0" borderId="0" xfId="4" applyFont="1" applyBorder="1" applyAlignment="1" applyProtection="1">
      <alignment horizontal="right"/>
    </xf>
    <xf numFmtId="0" fontId="26" fillId="3" borderId="1" xfId="7" applyFill="1" applyBorder="1" applyAlignment="1" applyProtection="1"/>
    <xf numFmtId="0" fontId="22" fillId="3" borderId="3" xfId="4" applyFont="1" applyFill="1" applyBorder="1" applyAlignment="1" applyProtection="1"/>
    <xf numFmtId="0" fontId="24" fillId="0" borderId="6" xfId="0" applyFont="1" applyBorder="1" applyAlignment="1">
      <alignment horizontal="right"/>
    </xf>
    <xf numFmtId="0" fontId="24" fillId="0" borderId="6" xfId="4" applyFont="1" applyBorder="1" applyAlignment="1" applyProtection="1">
      <alignment horizontal="right"/>
      <protection locked="0"/>
    </xf>
    <xf numFmtId="0" fontId="24" fillId="0" borderId="0" xfId="4" applyFont="1" applyBorder="1" applyAlignment="1" applyProtection="1">
      <alignment horizontal="right"/>
      <protection locked="0"/>
    </xf>
    <xf numFmtId="0" fontId="28" fillId="0" borderId="6" xfId="9" applyBorder="1" applyAlignment="1" applyProtection="1">
      <protection locked="0"/>
    </xf>
    <xf numFmtId="0" fontId="4" fillId="4" borderId="6" xfId="4" applyFont="1" applyFill="1" applyBorder="1" applyAlignment="1" applyProtection="1">
      <alignment horizontal="right"/>
      <protection locked="0"/>
    </xf>
    <xf numFmtId="0" fontId="14" fillId="0" borderId="0" xfId="10" applyBorder="1" applyAlignment="1"/>
    <xf numFmtId="0" fontId="10" fillId="6" borderId="1" xfId="4" applyNumberFormat="1" applyFont="1" applyFill="1" applyBorder="1" applyAlignment="1">
      <alignment vertical="center"/>
    </xf>
    <xf numFmtId="0" fontId="10" fillId="6" borderId="7" xfId="4" applyNumberFormat="1" applyFont="1" applyFill="1" applyBorder="1" applyAlignment="1">
      <alignment vertical="center"/>
    </xf>
    <xf numFmtId="0" fontId="0" fillId="4" borderId="1" xfId="0" applyFont="1" applyFill="1" applyBorder="1" applyAlignment="1"/>
    <xf numFmtId="166" fontId="0" fillId="4" borderId="7" xfId="5" applyNumberFormat="1" applyFont="1" applyFill="1" applyBorder="1" applyAlignment="1"/>
    <xf numFmtId="0" fontId="0" fillId="4" borderId="4" xfId="0" applyFont="1" applyFill="1" applyBorder="1" applyAlignment="1"/>
    <xf numFmtId="166" fontId="0" fillId="4" borderId="6" xfId="5" applyNumberFormat="1" applyFont="1" applyFill="1" applyBorder="1" applyAlignment="1"/>
    <xf numFmtId="0" fontId="10" fillId="6" borderId="2" xfId="4" applyNumberFormat="1" applyFont="1" applyFill="1" applyBorder="1" applyAlignment="1">
      <alignment vertical="center"/>
    </xf>
    <xf numFmtId="49" fontId="4" fillId="4" borderId="1" xfId="4" applyNumberFormat="1" applyFont="1" applyFill="1" applyBorder="1" applyAlignment="1">
      <alignment vertical="center"/>
    </xf>
    <xf numFmtId="44" fontId="8" fillId="4" borderId="7" xfId="1" applyNumberFormat="1" applyFont="1" applyFill="1" applyBorder="1" applyAlignment="1"/>
    <xf numFmtId="44" fontId="8" fillId="8" borderId="7" xfId="1" applyNumberFormat="1" applyFont="1" applyFill="1" applyBorder="1" applyAlignment="1"/>
    <xf numFmtId="0" fontId="8" fillId="0" borderId="4" xfId="4" applyNumberFormat="1" applyFont="1" applyBorder="1" applyAlignment="1">
      <alignment horizontal="right"/>
    </xf>
    <xf numFmtId="44" fontId="8" fillId="0" borderId="6" xfId="1" applyNumberFormat="1" applyFont="1" applyBorder="1" applyAlignment="1"/>
    <xf numFmtId="0" fontId="8" fillId="4" borderId="1" xfId="4" applyNumberFormat="1" applyFont="1" applyFill="1" applyBorder="1" applyAlignment="1">
      <alignment vertical="center"/>
    </xf>
    <xf numFmtId="0" fontId="8" fillId="0" borderId="4" xfId="4" applyNumberFormat="1" applyFont="1" applyBorder="1" applyAlignment="1"/>
    <xf numFmtId="0" fontId="9" fillId="4" borderId="1" xfId="4" applyNumberFormat="1" applyFont="1" applyFill="1" applyBorder="1" applyAlignment="1">
      <alignment vertical="center"/>
    </xf>
    <xf numFmtId="0" fontId="9" fillId="0" borderId="4" xfId="4" applyNumberFormat="1" applyFont="1" applyBorder="1" applyAlignment="1"/>
    <xf numFmtId="0" fontId="10" fillId="6" borderId="12" xfId="4" applyNumberFormat="1" applyFont="1" applyFill="1" applyBorder="1" applyAlignment="1">
      <alignment horizontal="left" vertical="center"/>
    </xf>
    <xf numFmtId="0" fontId="10" fillId="6" borderId="13" xfId="4" applyNumberFormat="1" applyFont="1" applyFill="1" applyBorder="1" applyAlignment="1">
      <alignment horizontal="left" vertical="center"/>
    </xf>
    <xf numFmtId="49" fontId="9" fillId="4" borderId="1" xfId="4" applyNumberFormat="1" applyFont="1" applyFill="1" applyBorder="1" applyAlignment="1"/>
    <xf numFmtId="0" fontId="9" fillId="0" borderId="10" xfId="4" applyNumberFormat="1" applyFont="1" applyBorder="1" applyAlignment="1"/>
    <xf numFmtId="0" fontId="8" fillId="0" borderId="10" xfId="4" applyNumberFormat="1" applyFont="1" applyBorder="1" applyAlignment="1"/>
    <xf numFmtId="44" fontId="8" fillId="0" borderId="11" xfId="1" applyNumberFormat="1" applyFont="1" applyBorder="1" applyAlignment="1"/>
    <xf numFmtId="0" fontId="10" fillId="6" borderId="1" xfId="0" applyNumberFormat="1" applyFont="1" applyFill="1" applyBorder="1" applyAlignment="1">
      <alignment vertical="center"/>
    </xf>
    <xf numFmtId="0" fontId="10" fillId="6" borderId="1" xfId="0" applyNumberFormat="1" applyFont="1" applyFill="1" applyBorder="1" applyAlignment="1">
      <alignment vertical="center" wrapText="1"/>
    </xf>
    <xf numFmtId="0" fontId="10" fillId="6" borderId="1" xfId="0" applyNumberFormat="1" applyFont="1" applyFill="1" applyBorder="1" applyAlignment="1">
      <alignment horizontal="center" vertical="center"/>
    </xf>
    <xf numFmtId="0" fontId="10" fillId="6" borderId="7" xfId="0" applyNumberFormat="1" applyFont="1" applyFill="1" applyBorder="1" applyAlignment="1">
      <alignment horizontal="center" vertical="center"/>
    </xf>
    <xf numFmtId="0" fontId="9" fillId="8" borderId="10" xfId="4" applyNumberFormat="1" applyFont="1" applyFill="1" applyBorder="1" applyAlignment="1"/>
    <xf numFmtId="0" fontId="8" fillId="8" borderId="10" xfId="4" applyNumberFormat="1" applyFont="1" applyFill="1" applyBorder="1" applyAlignment="1"/>
    <xf numFmtId="44" fontId="8" fillId="8" borderId="11" xfId="1" applyNumberFormat="1" applyFont="1" applyFill="1" applyBorder="1" applyAlignment="1"/>
    <xf numFmtId="0" fontId="4" fillId="4" borderId="6" xfId="4" applyFont="1" applyFill="1" applyBorder="1" applyAlignment="1" applyProtection="1"/>
    <xf numFmtId="0" fontId="4" fillId="4" borderId="0" xfId="4" applyFont="1" applyFill="1" applyAlignment="1" applyProtection="1">
      <protection locked="0"/>
    </xf>
    <xf numFmtId="0" fontId="8" fillId="0" borderId="0" xfId="4" applyFont="1" applyBorder="1" applyAlignment="1" applyProtection="1">
      <alignment horizontal="center"/>
    </xf>
    <xf numFmtId="0" fontId="29" fillId="0" borderId="0" xfId="3" applyBorder="1" applyAlignment="1"/>
  </cellXfs>
  <cellStyles count="11">
    <cellStyle name="Comma" xfId="5" builtinId="3"/>
    <cellStyle name="Currency" xfId="1" builtinId="4"/>
    <cellStyle name="Explanatory Text" xfId="9" builtinId="53" customBuiltin="1"/>
    <cellStyle name="Heading 1" xfId="6" builtinId="16" customBuiltin="1"/>
    <cellStyle name="Heading 2" xfId="7" builtinId="17" customBuiltin="1"/>
    <cellStyle name="Heading 3" xfId="8" builtinId="18" customBuiltin="1"/>
    <cellStyle name="Hyperlink" xfId="3" builtinId="8" customBuiltin="1"/>
    <cellStyle name="Normal" xfId="0" builtinId="0"/>
    <cellStyle name="Normal 3" xfId="4" xr:uid="{C6517E08-A43C-4FAA-80E3-184858208AC3}"/>
    <cellStyle name="Percent" xfId="2" builtinId="5"/>
    <cellStyle name="Title" xfId="10" builtinId="15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171450</xdr:rowOff>
        </xdr:from>
        <xdr:to>
          <xdr:col>0</xdr:col>
          <xdr:colOff>2152650</xdr:colOff>
          <xdr:row>32</xdr:row>
          <xdr:rowOff>47625</xdr:rowOff>
        </xdr:to>
        <xdr:sp macro="" textlink="">
          <xdr:nvSpPr>
            <xdr:cNvPr id="1025" name="Check Box 1" descr="Checkbox for Harvard Researcher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Harvard Researchers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161925</xdr:rowOff>
        </xdr:from>
        <xdr:to>
          <xdr:col>0</xdr:col>
          <xdr:colOff>2152650</xdr:colOff>
          <xdr:row>34</xdr:row>
          <xdr:rowOff>38100</xdr:rowOff>
        </xdr:to>
        <xdr:sp macro="" textlink="">
          <xdr:nvSpPr>
            <xdr:cNvPr id="1026" name="Check Box 2" descr="Checkbox for Harvard Faculty, Staff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Harvard Faculty, Staff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161925</xdr:rowOff>
        </xdr:from>
        <xdr:to>
          <xdr:col>0</xdr:col>
          <xdr:colOff>2152650</xdr:colOff>
          <xdr:row>33</xdr:row>
          <xdr:rowOff>38100</xdr:rowOff>
        </xdr:to>
        <xdr:sp macro="" textlink="">
          <xdr:nvSpPr>
            <xdr:cNvPr id="1027" name="Check Box 3" descr="Checkbox for Harvard Students.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Harvard Students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161925</xdr:rowOff>
        </xdr:from>
        <xdr:to>
          <xdr:col>0</xdr:col>
          <xdr:colOff>2152650</xdr:colOff>
          <xdr:row>37</xdr:row>
          <xdr:rowOff>38100</xdr:rowOff>
        </xdr:to>
        <xdr:sp macro="" textlink="">
          <xdr:nvSpPr>
            <xdr:cNvPr id="1028" name="Check Box 4" descr="Checkbox for External Industry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External Industry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152400</xdr:rowOff>
        </xdr:from>
        <xdr:to>
          <xdr:col>0</xdr:col>
          <xdr:colOff>2152650</xdr:colOff>
          <xdr:row>36</xdr:row>
          <xdr:rowOff>28575</xdr:rowOff>
        </xdr:to>
        <xdr:sp macro="" textlink="">
          <xdr:nvSpPr>
            <xdr:cNvPr id="1029" name="Check Box 5" descr="Checkbox for External Academic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External Academic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152400</xdr:rowOff>
        </xdr:from>
        <xdr:to>
          <xdr:col>0</xdr:col>
          <xdr:colOff>2152650</xdr:colOff>
          <xdr:row>38</xdr:row>
          <xdr:rowOff>28575</xdr:rowOff>
        </xdr:to>
        <xdr:sp macro="" textlink="">
          <xdr:nvSpPr>
            <xdr:cNvPr id="1030" name="Check Box 6" descr="Checkbox for External Researchers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External Researchers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1447800</xdr:colOff>
          <xdr:row>41</xdr:row>
          <xdr:rowOff>66675</xdr:rowOff>
        </xdr:to>
        <xdr:sp macro="" textlink="">
          <xdr:nvSpPr>
            <xdr:cNvPr id="1031" name="Check Box 7" descr="Checkbox for 33-Digit Account String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33-Digit Account String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209550</xdr:rowOff>
        </xdr:from>
        <xdr:to>
          <xdr:col>0</xdr:col>
          <xdr:colOff>1047750</xdr:colOff>
          <xdr:row>42</xdr:row>
          <xdr:rowOff>66675</xdr:rowOff>
        </xdr:to>
        <xdr:sp macro="" textlink="">
          <xdr:nvSpPr>
            <xdr:cNvPr id="1034" name="Check Box 10" descr="Checkbox for Purchase Order.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Purchase Order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190500</xdr:rowOff>
        </xdr:from>
        <xdr:to>
          <xdr:col>0</xdr:col>
          <xdr:colOff>2876550</xdr:colOff>
          <xdr:row>45</xdr:row>
          <xdr:rowOff>57150</xdr:rowOff>
        </xdr:to>
        <xdr:sp macro="" textlink="">
          <xdr:nvSpPr>
            <xdr:cNvPr id="1035" name="Check Box 11" descr="Checkbox for Other (Please specify in cell to the right).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 in cell to the right)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200025</xdr:rowOff>
        </xdr:from>
        <xdr:to>
          <xdr:col>0</xdr:col>
          <xdr:colOff>666750</xdr:colOff>
          <xdr:row>43</xdr:row>
          <xdr:rowOff>66675</xdr:rowOff>
        </xdr:to>
        <xdr:sp macro="" textlink="">
          <xdr:nvSpPr>
            <xdr:cNvPr id="1043" name="Check Box 19" descr="Checkbox for Checks.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</xdr:rowOff>
        </xdr:from>
        <xdr:to>
          <xdr:col>0</xdr:col>
          <xdr:colOff>2905125</xdr:colOff>
          <xdr:row>22</xdr:row>
          <xdr:rowOff>9525</xdr:rowOff>
        </xdr:to>
        <xdr:sp macro="" textlink="">
          <xdr:nvSpPr>
            <xdr:cNvPr id="1044" name="Check Box 20" descr="Checkbox for Academic Service Center.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Academic Service Center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2838450</xdr:colOff>
          <xdr:row>25</xdr:row>
          <xdr:rowOff>180975</xdr:rowOff>
        </xdr:to>
        <xdr:sp macro="" textlink="">
          <xdr:nvSpPr>
            <xdr:cNvPr id="1046" name="Check Box 22" descr="Checkbox for Specialized Service Center.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Specialized Service Center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190500</xdr:rowOff>
        </xdr:from>
        <xdr:to>
          <xdr:col>0</xdr:col>
          <xdr:colOff>2247900</xdr:colOff>
          <xdr:row>44</xdr:row>
          <xdr:rowOff>57150</xdr:rowOff>
        </xdr:to>
        <xdr:sp macro="" textlink="">
          <xdr:nvSpPr>
            <xdr:cNvPr id="1047" name="Check Box 23" descr="Checkbox for Harvard Central AR.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Harvard Central AR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1876425</xdr:colOff>
      <xdr:row>0</xdr:row>
      <xdr:rowOff>95250</xdr:rowOff>
    </xdr:from>
    <xdr:to>
      <xdr:col>0</xdr:col>
      <xdr:colOff>2505074</xdr:colOff>
      <xdr:row>4</xdr:row>
      <xdr:rowOff>11283</xdr:rowOff>
    </xdr:to>
    <xdr:pic>
      <xdr:nvPicPr>
        <xdr:cNvPr id="3" name="Picture 2" descr="Harvard shield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5250"/>
          <a:ext cx="628649" cy="744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files\p\a\pats\windows\Desktop\Service%20Center%20Questionnaire%20-%20Bl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Center Form"/>
      <sheetName val="Service Center Initial Question"/>
      <sheetName val="Detailed Calculation"/>
      <sheetName val="Type of Change"/>
      <sheetName val="Component Detail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Establsih New Service Center</v>
          </cell>
        </row>
        <row r="2">
          <cell r="A2" t="str">
            <v>Re-calculate existing Service Center Rate</v>
          </cell>
        </row>
        <row r="3">
          <cell r="A3" t="str">
            <v>Add an additional service(s) to existing Service Center</v>
          </cell>
        </row>
        <row r="4">
          <cell r="A4">
            <v>0</v>
          </cell>
        </row>
        <row r="5">
          <cell r="A5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osp.finance.harvard.edu/files/academic_service_center_procedures_manual_january_2021.pdf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osp.finance.harvard.edu/files/osp/files/academic-service-center-procedures-manualdec-2014.pdf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B05D-FA70-4BA2-AFBE-91D2B5A5AFDC}">
  <sheetPr>
    <tabColor rgb="FF005BBB"/>
    <pageSetUpPr fitToPage="1"/>
  </sheetPr>
  <dimension ref="A1:L168"/>
  <sheetViews>
    <sheetView showGridLines="0" tabSelected="1" zoomScaleNormal="100" workbookViewId="0">
      <selection activeCell="C13" sqref="C13"/>
    </sheetView>
  </sheetViews>
  <sheetFormatPr defaultColWidth="9.140625" defaultRowHeight="15.75" x14ac:dyDescent="0.25"/>
  <cols>
    <col min="1" max="1" width="44.85546875" style="5" customWidth="1"/>
    <col min="2" max="2" width="66.42578125" style="5" bestFit="1" customWidth="1"/>
    <col min="3" max="3" width="32.42578125" style="5" bestFit="1" customWidth="1"/>
    <col min="4" max="4" width="15.5703125" style="5" bestFit="1" customWidth="1"/>
    <col min="5" max="5" width="26" style="5" customWidth="1"/>
    <col min="6" max="6" width="25.85546875" style="5" customWidth="1"/>
    <col min="7" max="7" width="13.28515625" style="5" customWidth="1"/>
    <col min="8" max="8" width="17" style="5" customWidth="1"/>
    <col min="9" max="9" width="13.28515625" style="5" bestFit="1" customWidth="1"/>
    <col min="10" max="10" width="25.7109375" style="5" customWidth="1"/>
    <col min="11" max="11" width="12.42578125" style="5" customWidth="1"/>
    <col min="12" max="12" width="16.42578125" style="5" customWidth="1"/>
    <col min="13" max="16384" width="9.140625" style="5"/>
  </cols>
  <sheetData>
    <row r="1" spans="1:6" ht="27.75" customHeight="1" x14ac:dyDescent="0.4">
      <c r="B1" s="16" t="s">
        <v>113</v>
      </c>
      <c r="D1" s="16"/>
      <c r="E1" s="16"/>
      <c r="F1" s="16"/>
    </row>
    <row r="2" spans="1:6" ht="15.75" customHeight="1" x14ac:dyDescent="0.3">
      <c r="B2" s="83" t="s">
        <v>114</v>
      </c>
      <c r="D2" s="17"/>
      <c r="E2" s="17"/>
      <c r="F2" s="17"/>
    </row>
    <row r="3" spans="1:6" ht="6" customHeight="1" x14ac:dyDescent="0.3">
      <c r="B3" s="18"/>
      <c r="D3" s="18"/>
      <c r="E3" s="18"/>
      <c r="F3" s="18"/>
    </row>
    <row r="4" spans="1:6" ht="15.75" customHeight="1" x14ac:dyDescent="0.25">
      <c r="B4" s="116" t="s">
        <v>36</v>
      </c>
      <c r="D4" s="19"/>
      <c r="E4" s="19"/>
      <c r="F4" s="19"/>
    </row>
    <row r="5" spans="1:6" ht="6" customHeight="1" x14ac:dyDescent="0.25">
      <c r="A5" s="2"/>
      <c r="B5" s="2"/>
      <c r="C5" s="2"/>
      <c r="D5" s="2"/>
      <c r="E5" s="2"/>
      <c r="F5" s="2"/>
    </row>
    <row r="6" spans="1:6" ht="15.75" customHeight="1" x14ac:dyDescent="0.25">
      <c r="A6" s="45" t="s">
        <v>104</v>
      </c>
      <c r="B6" s="50"/>
    </row>
    <row r="7" spans="1:6" ht="15.75" customHeight="1" x14ac:dyDescent="0.25">
      <c r="A7" s="45" t="s">
        <v>0</v>
      </c>
      <c r="B7" s="51" t="s">
        <v>1</v>
      </c>
    </row>
    <row r="8" spans="1:6" ht="15.75" customHeight="1" x14ac:dyDescent="0.25">
      <c r="A8" s="45" t="s">
        <v>93</v>
      </c>
      <c r="B8" s="51"/>
    </row>
    <row r="9" spans="1:6" ht="6" customHeight="1" x14ac:dyDescent="0.25">
      <c r="A9" s="2"/>
      <c r="B9" s="2"/>
      <c r="C9" s="2"/>
      <c r="D9" s="2"/>
      <c r="E9" s="3"/>
      <c r="F9" s="3"/>
    </row>
    <row r="10" spans="1:6" ht="15.75" customHeight="1" x14ac:dyDescent="0.25">
      <c r="A10" s="20" t="s">
        <v>85</v>
      </c>
      <c r="B10" s="21"/>
      <c r="C10" s="21"/>
      <c r="D10" s="21"/>
      <c r="E10" s="21"/>
      <c r="F10" s="21"/>
    </row>
    <row r="11" spans="1:6" ht="15.75" customHeight="1" x14ac:dyDescent="0.25">
      <c r="A11" s="45" t="s">
        <v>40</v>
      </c>
      <c r="B11" s="46"/>
    </row>
    <row r="12" spans="1:6" ht="15.75" customHeight="1" x14ac:dyDescent="0.25">
      <c r="A12" s="45" t="s">
        <v>41</v>
      </c>
      <c r="B12" s="47"/>
    </row>
    <row r="13" spans="1:6" ht="15.75" customHeight="1" x14ac:dyDescent="0.25">
      <c r="A13" s="45" t="s">
        <v>2</v>
      </c>
      <c r="B13" s="47"/>
    </row>
    <row r="14" spans="1:6" ht="15.75" customHeight="1" x14ac:dyDescent="0.25">
      <c r="A14" s="45" t="s">
        <v>42</v>
      </c>
      <c r="B14" s="48"/>
    </row>
    <row r="15" spans="1:6" ht="15.75" customHeight="1" x14ac:dyDescent="0.25">
      <c r="A15" s="45" t="s">
        <v>43</v>
      </c>
      <c r="B15" s="49"/>
    </row>
    <row r="16" spans="1:6" ht="15.75" customHeight="1" x14ac:dyDescent="0.25">
      <c r="A16" s="45" t="s">
        <v>44</v>
      </c>
      <c r="B16" s="49"/>
    </row>
    <row r="17" spans="1:6" ht="15.75" customHeight="1" x14ac:dyDescent="0.25">
      <c r="A17" s="45" t="s">
        <v>3</v>
      </c>
      <c r="B17" s="47"/>
    </row>
    <row r="18" spans="1:6" ht="6" customHeight="1" x14ac:dyDescent="0.25">
      <c r="A18" s="2"/>
      <c r="B18" s="2"/>
      <c r="C18" s="2"/>
      <c r="D18" s="2"/>
      <c r="E18" s="2"/>
      <c r="F18" s="2"/>
    </row>
    <row r="19" spans="1:6" ht="20.100000000000001" customHeight="1" x14ac:dyDescent="0.25">
      <c r="A19" s="20" t="s">
        <v>45</v>
      </c>
      <c r="B19" s="21"/>
      <c r="C19" s="21"/>
      <c r="D19" s="21"/>
      <c r="E19" s="21"/>
      <c r="F19" s="21"/>
    </row>
    <row r="20" spans="1:6" ht="15.75" customHeight="1" x14ac:dyDescent="0.25">
      <c r="A20" s="8" t="s">
        <v>46</v>
      </c>
      <c r="B20" s="8"/>
      <c r="C20" s="8"/>
      <c r="D20" s="2"/>
      <c r="E20" s="2"/>
      <c r="F20" s="2"/>
    </row>
    <row r="21" spans="1:6" ht="15.75" customHeight="1" x14ac:dyDescent="0.25">
      <c r="A21" s="9" t="s">
        <v>47</v>
      </c>
      <c r="B21" s="9"/>
      <c r="C21" s="9"/>
      <c r="D21" s="9"/>
      <c r="E21" s="1"/>
      <c r="F21" s="10"/>
    </row>
    <row r="22" spans="1:6" ht="15.75" customHeight="1" x14ac:dyDescent="0.25">
      <c r="A22" s="9"/>
      <c r="B22" s="9"/>
      <c r="C22" s="9"/>
      <c r="D22" s="9"/>
      <c r="E22" s="1"/>
      <c r="F22" s="10"/>
    </row>
    <row r="23" spans="1:6" ht="15.75" customHeight="1" x14ac:dyDescent="0.25">
      <c r="A23" s="115" t="s">
        <v>96</v>
      </c>
      <c r="B23" s="9"/>
      <c r="C23" s="9"/>
      <c r="D23" s="9"/>
      <c r="E23" s="9"/>
      <c r="F23" s="2"/>
    </row>
    <row r="24" spans="1:6" ht="15.75" customHeight="1" x14ac:dyDescent="0.25">
      <c r="A24" s="8" t="s">
        <v>48</v>
      </c>
      <c r="B24" s="9"/>
      <c r="C24" s="9"/>
      <c r="D24" s="9"/>
      <c r="E24" s="9"/>
      <c r="F24" s="2"/>
    </row>
    <row r="25" spans="1:6" ht="15.75" customHeight="1" x14ac:dyDescent="0.25">
      <c r="A25" s="9" t="s">
        <v>94</v>
      </c>
      <c r="B25" s="9"/>
      <c r="C25" s="9"/>
      <c r="D25" s="9"/>
      <c r="E25" s="9"/>
      <c r="F25" s="2"/>
    </row>
    <row r="26" spans="1:6" ht="15.75" customHeight="1" x14ac:dyDescent="0.25">
      <c r="B26" s="9"/>
      <c r="C26" s="9"/>
      <c r="D26" s="9"/>
      <c r="E26" s="9"/>
      <c r="F26" s="2"/>
    </row>
    <row r="27" spans="1:6" ht="6" customHeight="1" x14ac:dyDescent="0.25">
      <c r="A27" s="2"/>
      <c r="B27" s="2"/>
      <c r="C27" s="2"/>
      <c r="D27" s="2"/>
      <c r="E27" s="2"/>
      <c r="F27" s="2"/>
    </row>
    <row r="28" spans="1:6" ht="15.75" customHeight="1" x14ac:dyDescent="0.25">
      <c r="A28" s="20" t="s">
        <v>4</v>
      </c>
      <c r="B28" s="21"/>
      <c r="C28" s="21"/>
      <c r="D28" s="21"/>
      <c r="E28" s="21"/>
      <c r="F28" s="21"/>
    </row>
    <row r="29" spans="1:6" ht="15.75" customHeight="1" x14ac:dyDescent="0.25">
      <c r="A29" s="44" t="s">
        <v>5</v>
      </c>
      <c r="B29" s="52"/>
    </row>
    <row r="30" spans="1:6" ht="15.75" customHeight="1" x14ac:dyDescent="0.3">
      <c r="A30" s="41" t="s">
        <v>105</v>
      </c>
      <c r="C30" s="11"/>
      <c r="D30" s="11"/>
    </row>
    <row r="31" spans="1:6" ht="15.75" customHeight="1" x14ac:dyDescent="0.25">
      <c r="A31" s="42" t="s">
        <v>6</v>
      </c>
      <c r="B31" s="11"/>
      <c r="C31" s="11"/>
      <c r="D31" s="11"/>
    </row>
    <row r="32" spans="1:6" ht="15.75" customHeight="1" x14ac:dyDescent="0.25">
      <c r="A32" s="2"/>
      <c r="B32" s="2"/>
      <c r="C32" s="22"/>
      <c r="D32" s="22"/>
    </row>
    <row r="33" spans="1:6" ht="15.75" customHeight="1" x14ac:dyDescent="0.25">
      <c r="A33" s="2"/>
      <c r="B33" s="2"/>
      <c r="C33" s="2"/>
      <c r="D33" s="2"/>
    </row>
    <row r="34" spans="1:6" ht="15.75" customHeight="1" x14ac:dyDescent="0.25">
      <c r="A34" s="2"/>
      <c r="B34" s="2"/>
      <c r="C34" s="2"/>
      <c r="D34" s="2"/>
    </row>
    <row r="35" spans="1:6" ht="15.75" customHeight="1" x14ac:dyDescent="0.25">
      <c r="A35" s="43" t="s">
        <v>7</v>
      </c>
      <c r="C35" s="12"/>
      <c r="D35" s="13"/>
      <c r="E35" s="2"/>
      <c r="F35" s="2"/>
    </row>
    <row r="36" spans="1:6" ht="15.75" customHeight="1" x14ac:dyDescent="0.25">
      <c r="A36" s="2"/>
      <c r="B36" s="22"/>
      <c r="C36" s="22"/>
      <c r="D36" s="13"/>
      <c r="E36" s="2"/>
      <c r="F36" s="2"/>
    </row>
    <row r="37" spans="1:6" ht="15.75" customHeight="1" x14ac:dyDescent="0.25">
      <c r="A37" s="2"/>
      <c r="B37" s="2"/>
      <c r="C37" s="2"/>
      <c r="D37" s="13"/>
      <c r="E37" s="2"/>
      <c r="F37" s="2"/>
    </row>
    <row r="38" spans="1:6" ht="15.75" customHeight="1" x14ac:dyDescent="0.25">
      <c r="A38" s="2"/>
      <c r="B38" s="2"/>
      <c r="C38" s="2"/>
      <c r="D38" s="13"/>
      <c r="E38" s="2"/>
      <c r="F38" s="2"/>
    </row>
    <row r="39" spans="1:6" ht="6" customHeight="1" x14ac:dyDescent="0.25">
      <c r="A39" s="2"/>
      <c r="B39" s="2"/>
      <c r="C39" s="2"/>
      <c r="D39" s="13"/>
      <c r="E39" s="2"/>
      <c r="F39" s="2"/>
    </row>
    <row r="40" spans="1:6" ht="15.75" customHeight="1" x14ac:dyDescent="0.25">
      <c r="A40" s="20" t="s">
        <v>8</v>
      </c>
      <c r="B40" s="21"/>
      <c r="C40" s="21"/>
      <c r="D40" s="21"/>
      <c r="E40" s="21"/>
      <c r="F40" s="21"/>
    </row>
    <row r="41" spans="1:6" ht="15.75" customHeight="1" x14ac:dyDescent="0.25">
      <c r="A41"/>
      <c r="B41"/>
      <c r="C41"/>
      <c r="D41"/>
      <c r="E41"/>
      <c r="F41"/>
    </row>
    <row r="42" spans="1:6" ht="15.75" customHeight="1" x14ac:dyDescent="0.25">
      <c r="A42"/>
      <c r="B42"/>
      <c r="C42"/>
      <c r="D42"/>
      <c r="E42"/>
      <c r="F42"/>
    </row>
    <row r="43" spans="1:6" ht="15.75" customHeight="1" x14ac:dyDescent="0.25">
      <c r="A43"/>
      <c r="B43"/>
      <c r="C43"/>
      <c r="D43"/>
      <c r="E43"/>
      <c r="F43"/>
    </row>
    <row r="44" spans="1:6" ht="15.75" customHeight="1" x14ac:dyDescent="0.25">
      <c r="A44"/>
      <c r="B44"/>
      <c r="C44"/>
      <c r="D44"/>
      <c r="E44"/>
      <c r="F44"/>
    </row>
    <row r="45" spans="1:6" ht="15.75" customHeight="1" x14ac:dyDescent="0.25">
      <c r="A45" s="2"/>
      <c r="B45" s="2"/>
      <c r="C45" s="2"/>
      <c r="D45" s="2"/>
      <c r="E45" s="2"/>
      <c r="F45" s="2"/>
    </row>
    <row r="46" spans="1:6" ht="6" customHeight="1" x14ac:dyDescent="0.25">
      <c r="A46" s="2"/>
      <c r="B46" s="2"/>
      <c r="C46" s="2"/>
      <c r="D46" s="2"/>
      <c r="E46" s="2"/>
      <c r="F46" s="2"/>
    </row>
    <row r="47" spans="1:6" ht="15.75" customHeight="1" x14ac:dyDescent="0.25">
      <c r="A47" s="23" t="s">
        <v>52</v>
      </c>
      <c r="B47" s="15"/>
      <c r="C47" s="15"/>
      <c r="D47" s="15"/>
      <c r="E47" s="15"/>
      <c r="F47" s="15"/>
    </row>
    <row r="48" spans="1:6" ht="15.75" customHeight="1" x14ac:dyDescent="0.25">
      <c r="A48" s="33" t="s">
        <v>106</v>
      </c>
    </row>
    <row r="49" spans="1:6" ht="50.1" customHeight="1" x14ac:dyDescent="0.25">
      <c r="A49" s="4"/>
      <c r="B49" s="114"/>
      <c r="C49" s="114"/>
      <c r="D49" s="114"/>
      <c r="E49" s="114"/>
      <c r="F49" s="114"/>
    </row>
    <row r="50" spans="1:6" ht="15.75" customHeight="1" x14ac:dyDescent="0.25">
      <c r="A50" s="32" t="s">
        <v>107</v>
      </c>
    </row>
    <row r="51" spans="1:6" ht="50.1" customHeight="1" x14ac:dyDescent="0.25">
      <c r="A51" s="4"/>
      <c r="B51" s="114"/>
      <c r="C51" s="114"/>
      <c r="D51" s="114"/>
      <c r="E51" s="114"/>
      <c r="F51" s="114"/>
    </row>
    <row r="52" spans="1:6" ht="15.75" customHeight="1" x14ac:dyDescent="0.25">
      <c r="A52" s="32" t="s">
        <v>108</v>
      </c>
    </row>
    <row r="53" spans="1:6" ht="50.1" customHeight="1" x14ac:dyDescent="0.25">
      <c r="A53" s="4"/>
      <c r="B53" s="114"/>
      <c r="C53" s="114"/>
      <c r="D53" s="114"/>
      <c r="E53" s="114"/>
      <c r="F53" s="114"/>
    </row>
    <row r="54" spans="1:6" ht="6" customHeight="1" x14ac:dyDescent="0.25">
      <c r="A54" s="2"/>
      <c r="B54" s="2"/>
      <c r="C54" s="2"/>
      <c r="D54" s="2"/>
      <c r="E54" s="2"/>
      <c r="F54" s="2"/>
    </row>
    <row r="55" spans="1:6" ht="15.75" customHeight="1" x14ac:dyDescent="0.3">
      <c r="A55" s="20" t="s">
        <v>97</v>
      </c>
      <c r="B55" s="24"/>
      <c r="C55" s="24"/>
      <c r="D55" s="24"/>
      <c r="E55" s="24"/>
      <c r="F55" s="24"/>
    </row>
    <row r="56" spans="1:6" ht="15.75" customHeight="1" x14ac:dyDescent="0.25">
      <c r="A56" s="6" t="s">
        <v>49</v>
      </c>
      <c r="B56" s="53" t="s">
        <v>51</v>
      </c>
    </row>
    <row r="57" spans="1:6" ht="15.75" customHeight="1" x14ac:dyDescent="0.25">
      <c r="A57" s="6" t="s">
        <v>50</v>
      </c>
      <c r="B57" s="54"/>
    </row>
    <row r="58" spans="1:6" ht="15.75" customHeight="1" x14ac:dyDescent="0.25">
      <c r="A58" s="6" t="s">
        <v>109</v>
      </c>
      <c r="B58" s="54"/>
    </row>
    <row r="59" spans="1:6" ht="15.75" customHeight="1" x14ac:dyDescent="0.25">
      <c r="A59" s="6" t="s">
        <v>110</v>
      </c>
      <c r="B59" s="54"/>
    </row>
    <row r="60" spans="1:6" ht="6" customHeight="1" x14ac:dyDescent="0.25">
      <c r="A60" s="2"/>
      <c r="B60" s="2"/>
      <c r="C60" s="2"/>
      <c r="D60" s="2"/>
      <c r="E60" s="2"/>
      <c r="F60" s="2"/>
    </row>
    <row r="61" spans="1:6" ht="15.75" customHeight="1" x14ac:dyDescent="0.3">
      <c r="A61" s="20" t="s">
        <v>98</v>
      </c>
      <c r="B61" s="24"/>
      <c r="C61" s="24"/>
      <c r="D61" s="24"/>
      <c r="E61" s="24"/>
      <c r="F61" s="24"/>
    </row>
    <row r="62" spans="1:6" ht="15.75" customHeight="1" x14ac:dyDescent="0.35">
      <c r="A62" s="62" t="s">
        <v>99</v>
      </c>
      <c r="B62" s="63"/>
      <c r="C62" s="63"/>
      <c r="D62" s="63"/>
      <c r="E62" s="63"/>
      <c r="F62" s="64"/>
    </row>
    <row r="63" spans="1:6" s="7" customFormat="1" ht="15.75" customHeight="1" x14ac:dyDescent="0.25">
      <c r="A63" s="106" t="s">
        <v>61</v>
      </c>
      <c r="B63" s="106" t="s">
        <v>53</v>
      </c>
      <c r="C63" s="107" t="s">
        <v>9</v>
      </c>
      <c r="D63" s="106" t="s">
        <v>10</v>
      </c>
      <c r="E63" s="108" t="s">
        <v>11</v>
      </c>
      <c r="F63" s="109" t="s">
        <v>12</v>
      </c>
    </row>
    <row r="64" spans="1:6" ht="15.75" customHeight="1" x14ac:dyDescent="0.25">
      <c r="A64" s="102" t="s">
        <v>13</v>
      </c>
      <c r="B64" s="39" t="s">
        <v>63</v>
      </c>
      <c r="C64" s="39">
        <v>1</v>
      </c>
      <c r="D64" s="38">
        <v>50000</v>
      </c>
      <c r="E64" s="38">
        <f>D64*0.311</f>
        <v>15550</v>
      </c>
      <c r="F64" s="92">
        <f t="shared" ref="F64:F69" si="0">(D64+E64)*C64</f>
        <v>65550</v>
      </c>
    </row>
    <row r="65" spans="1:6" ht="15.75" customHeight="1" x14ac:dyDescent="0.25">
      <c r="A65" s="102" t="s">
        <v>14</v>
      </c>
      <c r="B65" s="39" t="s">
        <v>62</v>
      </c>
      <c r="C65" s="39">
        <v>0.5</v>
      </c>
      <c r="D65" s="38">
        <v>25000</v>
      </c>
      <c r="E65" s="38">
        <f>D65*0.453</f>
        <v>11325</v>
      </c>
      <c r="F65" s="92">
        <f t="shared" si="0"/>
        <v>18162.5</v>
      </c>
    </row>
    <row r="66" spans="1:6" ht="15.75" customHeight="1" x14ac:dyDescent="0.25">
      <c r="A66" s="102"/>
      <c r="B66" s="39"/>
      <c r="C66" s="39">
        <v>0</v>
      </c>
      <c r="D66" s="38">
        <v>0</v>
      </c>
      <c r="E66" s="38">
        <v>0</v>
      </c>
      <c r="F66" s="92">
        <f t="shared" si="0"/>
        <v>0</v>
      </c>
    </row>
    <row r="67" spans="1:6" ht="15.75" customHeight="1" x14ac:dyDescent="0.25">
      <c r="A67" s="102"/>
      <c r="B67" s="39"/>
      <c r="C67" s="39">
        <v>0</v>
      </c>
      <c r="D67" s="38">
        <v>0</v>
      </c>
      <c r="E67" s="38">
        <v>0</v>
      </c>
      <c r="F67" s="92">
        <f t="shared" si="0"/>
        <v>0</v>
      </c>
    </row>
    <row r="68" spans="1:6" ht="15.75" customHeight="1" x14ac:dyDescent="0.25">
      <c r="A68" s="102"/>
      <c r="B68" s="39"/>
      <c r="C68" s="39">
        <v>0</v>
      </c>
      <c r="D68" s="38">
        <v>0</v>
      </c>
      <c r="E68" s="38">
        <v>0</v>
      </c>
      <c r="F68" s="92">
        <f t="shared" si="0"/>
        <v>0</v>
      </c>
    </row>
    <row r="69" spans="1:6" ht="15.75" customHeight="1" x14ac:dyDescent="0.25">
      <c r="A69" s="102"/>
      <c r="B69" s="39"/>
      <c r="C69" s="39">
        <v>0</v>
      </c>
      <c r="D69" s="38">
        <v>0</v>
      </c>
      <c r="E69" s="38">
        <v>0</v>
      </c>
      <c r="F69" s="92">
        <f t="shared" si="0"/>
        <v>0</v>
      </c>
    </row>
    <row r="70" spans="1:6" s="7" customFormat="1" ht="15.75" customHeight="1" x14ac:dyDescent="0.25">
      <c r="A70" s="110" t="s">
        <v>15</v>
      </c>
      <c r="B70" s="111"/>
      <c r="C70" s="111"/>
      <c r="D70" s="111"/>
      <c r="E70" s="111"/>
      <c r="F70" s="112">
        <f>SUM(F64:F69)</f>
        <v>83712.5</v>
      </c>
    </row>
    <row r="71" spans="1:6" s="58" customFormat="1" ht="6" customHeight="1" x14ac:dyDescent="0.25">
      <c r="A71" s="55"/>
      <c r="B71" s="56"/>
      <c r="C71" s="56"/>
      <c r="D71" s="56"/>
      <c r="E71" s="56"/>
      <c r="F71" s="57"/>
    </row>
    <row r="72" spans="1:6" ht="15.75" customHeight="1" x14ac:dyDescent="0.3">
      <c r="A72" s="65" t="s">
        <v>100</v>
      </c>
      <c r="B72" s="66"/>
      <c r="C72" s="66"/>
      <c r="D72" s="67"/>
      <c r="E72" s="68"/>
    </row>
    <row r="73" spans="1:6" s="7" customFormat="1" ht="15.75" customHeight="1" x14ac:dyDescent="0.25">
      <c r="A73" s="100" t="s">
        <v>16</v>
      </c>
      <c r="B73" s="100" t="s">
        <v>17</v>
      </c>
      <c r="C73" s="100" t="s">
        <v>54</v>
      </c>
      <c r="D73" s="100" t="s">
        <v>18</v>
      </c>
      <c r="E73" s="101" t="s">
        <v>55</v>
      </c>
    </row>
    <row r="74" spans="1:6" ht="15.75" customHeight="1" x14ac:dyDescent="0.25">
      <c r="A74" s="102" t="s">
        <v>19</v>
      </c>
      <c r="B74" s="34"/>
      <c r="C74" s="35"/>
      <c r="D74" s="36">
        <v>42887</v>
      </c>
      <c r="E74" s="92">
        <v>10000</v>
      </c>
    </row>
    <row r="75" spans="1:6" ht="15.75" customHeight="1" x14ac:dyDescent="0.25">
      <c r="A75" s="102" t="s">
        <v>88</v>
      </c>
      <c r="B75" s="34"/>
      <c r="C75" s="35"/>
      <c r="D75" s="36">
        <v>42491</v>
      </c>
      <c r="E75" s="92">
        <v>5000</v>
      </c>
    </row>
    <row r="76" spans="1:6" ht="15.75" customHeight="1" x14ac:dyDescent="0.25">
      <c r="A76" s="102"/>
      <c r="B76" s="34"/>
      <c r="C76" s="35"/>
      <c r="D76" s="36" t="s">
        <v>20</v>
      </c>
      <c r="E76" s="92">
        <v>0</v>
      </c>
    </row>
    <row r="77" spans="1:6" ht="15.75" customHeight="1" x14ac:dyDescent="0.25">
      <c r="A77" s="102"/>
      <c r="B77" s="34"/>
      <c r="C77" s="35"/>
      <c r="D77" s="36" t="s">
        <v>20</v>
      </c>
      <c r="E77" s="92">
        <v>0</v>
      </c>
    </row>
    <row r="78" spans="1:6" ht="15.75" customHeight="1" x14ac:dyDescent="0.25">
      <c r="A78" s="102"/>
      <c r="B78" s="34"/>
      <c r="C78" s="35"/>
      <c r="D78" s="36" t="s">
        <v>20</v>
      </c>
      <c r="E78" s="92">
        <v>0</v>
      </c>
    </row>
    <row r="79" spans="1:6" ht="15.75" customHeight="1" x14ac:dyDescent="0.25">
      <c r="A79" s="103" t="s">
        <v>12</v>
      </c>
      <c r="B79" s="104"/>
      <c r="C79" s="104"/>
      <c r="D79" s="104"/>
      <c r="E79" s="105">
        <f>SUM(E74:E78)</f>
        <v>15000</v>
      </c>
    </row>
    <row r="80" spans="1:6" ht="6" customHeight="1" x14ac:dyDescent="0.25">
      <c r="A80" s="59"/>
      <c r="B80" s="37"/>
      <c r="C80" s="60"/>
      <c r="D80" s="60"/>
      <c r="E80" s="61"/>
    </row>
    <row r="81" spans="1:2" ht="15.75" customHeight="1" x14ac:dyDescent="0.3">
      <c r="A81" s="69" t="s">
        <v>56</v>
      </c>
      <c r="B81" s="70"/>
    </row>
    <row r="82" spans="1:2" s="7" customFormat="1" ht="15.75" customHeight="1" x14ac:dyDescent="0.25">
      <c r="A82" s="84" t="s">
        <v>21</v>
      </c>
      <c r="B82" s="85" t="s">
        <v>22</v>
      </c>
    </row>
    <row r="83" spans="1:2" ht="15.75" customHeight="1" x14ac:dyDescent="0.25">
      <c r="A83" s="98"/>
      <c r="B83" s="92">
        <v>0</v>
      </c>
    </row>
    <row r="84" spans="1:2" ht="15.75" customHeight="1" x14ac:dyDescent="0.25">
      <c r="A84" s="98"/>
      <c r="B84" s="92">
        <v>0</v>
      </c>
    </row>
    <row r="85" spans="1:2" ht="15.75" customHeight="1" x14ac:dyDescent="0.25">
      <c r="A85" s="98"/>
      <c r="B85" s="92">
        <v>0</v>
      </c>
    </row>
    <row r="86" spans="1:2" ht="15.75" customHeight="1" x14ac:dyDescent="0.25">
      <c r="A86" s="98"/>
      <c r="B86" s="92">
        <v>0</v>
      </c>
    </row>
    <row r="87" spans="1:2" ht="15.75" customHeight="1" x14ac:dyDescent="0.25">
      <c r="A87" s="98"/>
      <c r="B87" s="92">
        <v>0</v>
      </c>
    </row>
    <row r="88" spans="1:2" ht="15.75" customHeight="1" x14ac:dyDescent="0.25">
      <c r="A88" s="99" t="s">
        <v>12</v>
      </c>
      <c r="B88" s="95">
        <f>SUM(B82:B87)</f>
        <v>0</v>
      </c>
    </row>
    <row r="89" spans="1:2" ht="6" customHeight="1" x14ac:dyDescent="0.25">
      <c r="A89" s="59"/>
      <c r="B89" s="61"/>
    </row>
    <row r="90" spans="1:2" ht="15.75" customHeight="1" x14ac:dyDescent="0.3">
      <c r="A90" s="62" t="s">
        <v>57</v>
      </c>
      <c r="B90" s="71"/>
    </row>
    <row r="91" spans="1:2" s="7" customFormat="1" ht="15.75" customHeight="1" x14ac:dyDescent="0.25">
      <c r="A91" s="84" t="s">
        <v>21</v>
      </c>
      <c r="B91" s="85" t="s">
        <v>22</v>
      </c>
    </row>
    <row r="92" spans="1:2" ht="15.75" customHeight="1" x14ac:dyDescent="0.25">
      <c r="A92" s="98"/>
      <c r="B92" s="92">
        <v>0</v>
      </c>
    </row>
    <row r="93" spans="1:2" ht="15.75" customHeight="1" x14ac:dyDescent="0.25">
      <c r="A93" s="98"/>
      <c r="B93" s="92">
        <v>0</v>
      </c>
    </row>
    <row r="94" spans="1:2" ht="15.75" customHeight="1" x14ac:dyDescent="0.25">
      <c r="A94" s="98"/>
      <c r="B94" s="92">
        <v>0</v>
      </c>
    </row>
    <row r="95" spans="1:2" ht="15.75" customHeight="1" x14ac:dyDescent="0.25">
      <c r="A95" s="98"/>
      <c r="B95" s="92">
        <v>0</v>
      </c>
    </row>
    <row r="96" spans="1:2" ht="15.75" customHeight="1" x14ac:dyDescent="0.25">
      <c r="A96" s="98"/>
      <c r="B96" s="92">
        <v>0</v>
      </c>
    </row>
    <row r="97" spans="1:2" ht="15.75" customHeight="1" x14ac:dyDescent="0.25">
      <c r="A97" s="99" t="s">
        <v>12</v>
      </c>
      <c r="B97" s="95">
        <f>SUM(B92:B96)</f>
        <v>0</v>
      </c>
    </row>
    <row r="98" spans="1:2" ht="6" customHeight="1" x14ac:dyDescent="0.25">
      <c r="A98" s="59"/>
      <c r="B98" s="61"/>
    </row>
    <row r="99" spans="1:2" ht="15.75" customHeight="1" x14ac:dyDescent="0.3">
      <c r="A99" s="72" t="s">
        <v>59</v>
      </c>
      <c r="B99" s="73"/>
    </row>
    <row r="100" spans="1:2" s="7" customFormat="1" ht="15.75" customHeight="1" x14ac:dyDescent="0.25">
      <c r="A100" s="84" t="s">
        <v>21</v>
      </c>
      <c r="B100" s="85" t="s">
        <v>22</v>
      </c>
    </row>
    <row r="101" spans="1:2" ht="15.75" customHeight="1" x14ac:dyDescent="0.25">
      <c r="A101" s="98"/>
      <c r="B101" s="92">
        <v>0</v>
      </c>
    </row>
    <row r="102" spans="1:2" ht="15.75" customHeight="1" x14ac:dyDescent="0.25">
      <c r="A102" s="98"/>
      <c r="B102" s="92">
        <v>0</v>
      </c>
    </row>
    <row r="103" spans="1:2" ht="15.75" customHeight="1" x14ac:dyDescent="0.25">
      <c r="A103" s="98"/>
      <c r="B103" s="92">
        <v>0</v>
      </c>
    </row>
    <row r="104" spans="1:2" ht="15.75" customHeight="1" x14ac:dyDescent="0.25">
      <c r="A104" s="98"/>
      <c r="B104" s="92">
        <v>0</v>
      </c>
    </row>
    <row r="105" spans="1:2" ht="15.75" customHeight="1" x14ac:dyDescent="0.25">
      <c r="A105" s="98"/>
      <c r="B105" s="92">
        <v>0</v>
      </c>
    </row>
    <row r="106" spans="1:2" ht="15.75" customHeight="1" x14ac:dyDescent="0.25">
      <c r="A106" s="99" t="s">
        <v>12</v>
      </c>
      <c r="B106" s="95">
        <f>SUM(B101:B105)</f>
        <v>0</v>
      </c>
    </row>
    <row r="107" spans="1:2" ht="6" customHeight="1" x14ac:dyDescent="0.25">
      <c r="A107" s="59"/>
      <c r="B107" s="61"/>
    </row>
    <row r="108" spans="1:2" ht="15.75" customHeight="1" x14ac:dyDescent="0.3">
      <c r="A108" s="72" t="s">
        <v>60</v>
      </c>
      <c r="B108" s="73"/>
    </row>
    <row r="109" spans="1:2" s="7" customFormat="1" ht="15.75" customHeight="1" x14ac:dyDescent="0.25">
      <c r="A109" s="84" t="s">
        <v>21</v>
      </c>
      <c r="B109" s="85" t="s">
        <v>22</v>
      </c>
    </row>
    <row r="110" spans="1:2" ht="15.75" customHeight="1" x14ac:dyDescent="0.25">
      <c r="A110" s="96"/>
      <c r="B110" s="92">
        <v>0</v>
      </c>
    </row>
    <row r="111" spans="1:2" ht="15.75" customHeight="1" x14ac:dyDescent="0.25">
      <c r="A111" s="96"/>
      <c r="B111" s="92">
        <v>0</v>
      </c>
    </row>
    <row r="112" spans="1:2" ht="15.75" customHeight="1" x14ac:dyDescent="0.25">
      <c r="A112" s="96"/>
      <c r="B112" s="92">
        <v>0</v>
      </c>
    </row>
    <row r="113" spans="1:2" ht="15.75" customHeight="1" x14ac:dyDescent="0.25">
      <c r="A113" s="96"/>
      <c r="B113" s="92">
        <v>0</v>
      </c>
    </row>
    <row r="114" spans="1:2" ht="15.75" customHeight="1" x14ac:dyDescent="0.25">
      <c r="A114" s="96"/>
      <c r="B114" s="92">
        <v>0</v>
      </c>
    </row>
    <row r="115" spans="1:2" ht="15.75" customHeight="1" x14ac:dyDescent="0.25">
      <c r="A115" s="97" t="s">
        <v>12</v>
      </c>
      <c r="B115" s="95">
        <f>SUM(B110:B114)</f>
        <v>0</v>
      </c>
    </row>
    <row r="116" spans="1:2" ht="6" customHeight="1" x14ac:dyDescent="0.25">
      <c r="A116" s="10"/>
      <c r="B116" s="74"/>
    </row>
    <row r="117" spans="1:2" ht="15.75" customHeight="1" x14ac:dyDescent="0.3">
      <c r="A117" s="72" t="s">
        <v>58</v>
      </c>
      <c r="B117" s="73"/>
    </row>
    <row r="118" spans="1:2" s="7" customFormat="1" ht="15.75" customHeight="1" x14ac:dyDescent="0.25">
      <c r="A118" s="84" t="s">
        <v>21</v>
      </c>
      <c r="B118" s="85" t="s">
        <v>22</v>
      </c>
    </row>
    <row r="119" spans="1:2" ht="15.75" customHeight="1" x14ac:dyDescent="0.25">
      <c r="A119" s="96"/>
      <c r="B119" s="92">
        <v>1287.5</v>
      </c>
    </row>
    <row r="120" spans="1:2" ht="15.75" customHeight="1" x14ac:dyDescent="0.25">
      <c r="A120" s="96"/>
      <c r="B120" s="92">
        <v>0</v>
      </c>
    </row>
    <row r="121" spans="1:2" ht="15.75" customHeight="1" x14ac:dyDescent="0.25">
      <c r="A121" s="96"/>
      <c r="B121" s="92">
        <v>0</v>
      </c>
    </row>
    <row r="122" spans="1:2" ht="15.75" customHeight="1" x14ac:dyDescent="0.25">
      <c r="A122" s="96"/>
      <c r="B122" s="92">
        <v>0</v>
      </c>
    </row>
    <row r="123" spans="1:2" ht="15.75" customHeight="1" x14ac:dyDescent="0.25">
      <c r="A123" s="96"/>
      <c r="B123" s="92">
        <v>0</v>
      </c>
    </row>
    <row r="124" spans="1:2" ht="15.75" customHeight="1" x14ac:dyDescent="0.25">
      <c r="A124" s="97" t="s">
        <v>12</v>
      </c>
      <c r="B124" s="95">
        <f>SUM(B119:B123)</f>
        <v>1287.5</v>
      </c>
    </row>
    <row r="125" spans="1:2" ht="6" customHeight="1" x14ac:dyDescent="0.25">
      <c r="A125" s="10"/>
      <c r="B125" s="74"/>
    </row>
    <row r="126" spans="1:2" ht="15.75" customHeight="1" x14ac:dyDescent="0.3">
      <c r="A126" s="72" t="s">
        <v>111</v>
      </c>
      <c r="B126" s="73"/>
    </row>
    <row r="127" spans="1:2" ht="15.75" customHeight="1" x14ac:dyDescent="0.25">
      <c r="A127" s="25" t="s">
        <v>112</v>
      </c>
      <c r="B127" s="14">
        <f>SUM(F70,E79,B88,B97,B106,B115,B124)</f>
        <v>100000</v>
      </c>
    </row>
    <row r="128" spans="1:2" ht="6" customHeight="1" x14ac:dyDescent="0.25">
      <c r="A128" s="75"/>
      <c r="B128" s="74"/>
    </row>
    <row r="129" spans="1:12" ht="15.75" customHeight="1" x14ac:dyDescent="0.3">
      <c r="A129" s="76" t="s">
        <v>101</v>
      </c>
      <c r="B129" s="77"/>
    </row>
    <row r="130" spans="1:12" ht="15.75" customHeight="1" x14ac:dyDescent="0.25">
      <c r="A130" s="90" t="s">
        <v>23</v>
      </c>
      <c r="B130" s="90" t="s">
        <v>24</v>
      </c>
    </row>
    <row r="131" spans="1:12" ht="15.75" customHeight="1" x14ac:dyDescent="0.25">
      <c r="A131" s="91" t="s">
        <v>89</v>
      </c>
      <c r="B131" s="92">
        <v>-5000</v>
      </c>
    </row>
    <row r="132" spans="1:12" ht="15.75" customHeight="1" x14ac:dyDescent="0.25">
      <c r="A132" s="91"/>
      <c r="B132" s="92">
        <v>0</v>
      </c>
    </row>
    <row r="133" spans="1:12" ht="15.75" customHeight="1" x14ac:dyDescent="0.25">
      <c r="A133" s="40" t="s">
        <v>12</v>
      </c>
      <c r="B133" s="93">
        <f>SUM(B131:B132)</f>
        <v>-5000</v>
      </c>
    </row>
    <row r="134" spans="1:12" ht="15.75" customHeight="1" x14ac:dyDescent="0.25">
      <c r="A134" s="94" t="s">
        <v>90</v>
      </c>
      <c r="B134" s="95">
        <f>B127+B133</f>
        <v>95000</v>
      </c>
    </row>
    <row r="135" spans="1:12" ht="6" customHeight="1" x14ac:dyDescent="0.25">
      <c r="A135" s="75"/>
      <c r="B135" s="75"/>
      <c r="C135" s="74"/>
    </row>
    <row r="136" spans="1:12" ht="15.75" customHeight="1" x14ac:dyDescent="0.3">
      <c r="A136" s="20" t="s">
        <v>102</v>
      </c>
      <c r="B136" s="24"/>
      <c r="C136" s="24"/>
    </row>
    <row r="137" spans="1:12" ht="15.75" customHeight="1" x14ac:dyDescent="0.25">
      <c r="A137" s="84" t="s">
        <v>25</v>
      </c>
      <c r="B137" s="84" t="s">
        <v>26</v>
      </c>
      <c r="C137" s="85" t="s">
        <v>27</v>
      </c>
    </row>
    <row r="138" spans="1:12" ht="15.75" customHeight="1" x14ac:dyDescent="0.25">
      <c r="A138" s="86" t="s">
        <v>28</v>
      </c>
      <c r="B138" s="86" t="s">
        <v>29</v>
      </c>
      <c r="C138" s="87">
        <v>1500</v>
      </c>
    </row>
    <row r="139" spans="1:12" ht="15.75" customHeight="1" x14ac:dyDescent="0.25">
      <c r="A139" s="86" t="s">
        <v>30</v>
      </c>
      <c r="B139" s="86" t="s">
        <v>31</v>
      </c>
      <c r="C139" s="87">
        <v>1200</v>
      </c>
    </row>
    <row r="140" spans="1:12" ht="15.75" customHeight="1" x14ac:dyDescent="0.25">
      <c r="A140" s="86" t="s">
        <v>32</v>
      </c>
      <c r="B140" s="86" t="s">
        <v>33</v>
      </c>
      <c r="C140" s="87">
        <v>12</v>
      </c>
    </row>
    <row r="141" spans="1:12" ht="15.75" customHeight="1" x14ac:dyDescent="0.25">
      <c r="A141" s="88" t="s">
        <v>34</v>
      </c>
      <c r="B141" s="88" t="s">
        <v>35</v>
      </c>
      <c r="C141" s="89">
        <v>500</v>
      </c>
    </row>
    <row r="142" spans="1:12" ht="6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ht="15.75" customHeight="1" x14ac:dyDescent="0.3">
      <c r="A143" s="20" t="s">
        <v>103</v>
      </c>
      <c r="B143" s="24"/>
      <c r="C143" s="24"/>
    </row>
    <row r="144" spans="1:12" ht="15.75" customHeight="1" x14ac:dyDescent="0.25">
      <c r="A144" s="78" t="s">
        <v>69</v>
      </c>
      <c r="B144" s="81" t="s">
        <v>64</v>
      </c>
      <c r="C144" s="28">
        <f>C138</f>
        <v>1500</v>
      </c>
    </row>
    <row r="145" spans="1:12" ht="15.75" customHeight="1" x14ac:dyDescent="0.25">
      <c r="A145" s="78" t="s">
        <v>70</v>
      </c>
      <c r="B145" s="81" t="s">
        <v>65</v>
      </c>
      <c r="C145" s="29">
        <f>B127/C144</f>
        <v>66.666666666666671</v>
      </c>
    </row>
    <row r="146" spans="1:12" ht="15.75" customHeight="1" x14ac:dyDescent="0.25">
      <c r="A146" s="79" t="s">
        <v>71</v>
      </c>
      <c r="B146" s="81" t="s">
        <v>91</v>
      </c>
      <c r="C146" s="29">
        <v>5000</v>
      </c>
    </row>
    <row r="147" spans="1:12" ht="15.75" customHeight="1" x14ac:dyDescent="0.25">
      <c r="A147" s="79" t="s">
        <v>72</v>
      </c>
      <c r="B147" s="81" t="s">
        <v>66</v>
      </c>
      <c r="C147" s="29">
        <f>B127-C146</f>
        <v>95000</v>
      </c>
    </row>
    <row r="148" spans="1:12" ht="15.75" customHeight="1" x14ac:dyDescent="0.25">
      <c r="A148" s="79" t="s">
        <v>73</v>
      </c>
      <c r="B148" s="81" t="s">
        <v>67</v>
      </c>
      <c r="C148" s="29">
        <f>C146/C144</f>
        <v>3.3333333333333335</v>
      </c>
    </row>
    <row r="149" spans="1:12" ht="15.75" customHeight="1" x14ac:dyDescent="0.25">
      <c r="A149" s="80" t="s">
        <v>74</v>
      </c>
      <c r="B149" s="81" t="s">
        <v>68</v>
      </c>
      <c r="C149" s="29">
        <f>C145-C148</f>
        <v>63.333333333333336</v>
      </c>
    </row>
    <row r="150" spans="1:12" ht="15.75" customHeight="1" x14ac:dyDescent="0.25">
      <c r="A150" s="79" t="s">
        <v>75</v>
      </c>
      <c r="B150" s="81" t="s">
        <v>86</v>
      </c>
      <c r="C150" s="29">
        <f>C149*C144</f>
        <v>95000</v>
      </c>
    </row>
    <row r="151" spans="1:12" ht="15.75" customHeight="1" x14ac:dyDescent="0.25">
      <c r="A151" s="79" t="s">
        <v>76</v>
      </c>
      <c r="B151" s="81" t="s">
        <v>87</v>
      </c>
      <c r="C151" s="29">
        <f>C150-C147</f>
        <v>0</v>
      </c>
    </row>
    <row r="152" spans="1:12" ht="6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 x14ac:dyDescent="0.3">
      <c r="A153" s="20" t="s">
        <v>77</v>
      </c>
      <c r="B153" s="24"/>
    </row>
    <row r="154" spans="1:12" ht="15.75" customHeight="1" x14ac:dyDescent="0.25">
      <c r="A154" s="26" t="s">
        <v>78</v>
      </c>
      <c r="B154" s="27">
        <v>0</v>
      </c>
    </row>
    <row r="155" spans="1:12" ht="15.75" customHeight="1" x14ac:dyDescent="0.25">
      <c r="A155" s="30"/>
      <c r="B155" s="27">
        <v>0</v>
      </c>
    </row>
    <row r="156" spans="1:12" ht="15.75" customHeight="1" x14ac:dyDescent="0.25">
      <c r="A156" s="30"/>
      <c r="B156" s="27">
        <v>0</v>
      </c>
    </row>
    <row r="157" spans="1:12" ht="15.75" customHeight="1" x14ac:dyDescent="0.25">
      <c r="A157" s="26" t="s">
        <v>79</v>
      </c>
      <c r="B157" s="27">
        <v>0</v>
      </c>
    </row>
    <row r="158" spans="1:12" ht="15.75" customHeight="1" x14ac:dyDescent="0.25">
      <c r="A158" s="30"/>
      <c r="B158" s="27">
        <v>0</v>
      </c>
    </row>
    <row r="159" spans="1:12" ht="15.75" customHeight="1" x14ac:dyDescent="0.25">
      <c r="A159" s="30"/>
      <c r="B159" s="27">
        <v>0</v>
      </c>
    </row>
    <row r="160" spans="1:12" ht="6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 x14ac:dyDescent="0.3">
      <c r="A161" s="20" t="s">
        <v>80</v>
      </c>
      <c r="B161" s="24"/>
      <c r="C161" s="24"/>
      <c r="D161" s="24"/>
    </row>
    <row r="162" spans="1:12" ht="15.75" customHeight="1" x14ac:dyDescent="0.25">
      <c r="A162" s="113" t="s">
        <v>84</v>
      </c>
      <c r="B162" s="113"/>
      <c r="C162" s="82" t="s">
        <v>92</v>
      </c>
      <c r="D162" s="31"/>
    </row>
    <row r="163" spans="1:12" ht="15.75" customHeight="1" x14ac:dyDescent="0.25">
      <c r="A163" s="113" t="s">
        <v>81</v>
      </c>
      <c r="B163" s="113"/>
      <c r="C163" s="82" t="s">
        <v>92</v>
      </c>
      <c r="D163" s="31"/>
    </row>
    <row r="164" spans="1:12" ht="15.75" customHeight="1" x14ac:dyDescent="0.25">
      <c r="A164" s="113" t="s">
        <v>83</v>
      </c>
      <c r="B164" s="113"/>
      <c r="C164" s="82" t="s">
        <v>92</v>
      </c>
      <c r="D164" s="31"/>
    </row>
    <row r="165" spans="1:12" ht="15.75" customHeight="1" x14ac:dyDescent="0.25">
      <c r="A165" s="113" t="s">
        <v>82</v>
      </c>
      <c r="B165" s="113"/>
      <c r="C165" s="82" t="s">
        <v>92</v>
      </c>
      <c r="D165" s="31"/>
    </row>
    <row r="166" spans="1:12" ht="15.75" customHeight="1" x14ac:dyDescent="0.25">
      <c r="A166" s="113" t="s">
        <v>95</v>
      </c>
      <c r="B166" s="113"/>
      <c r="C166" s="82" t="s">
        <v>92</v>
      </c>
      <c r="D166" s="3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2"/>
    </row>
  </sheetData>
  <hyperlinks>
    <hyperlink ref="B4:F4" r:id="rId1" display="Read the Academic Service Center Procedures Manual" xr:uid="{7155A0A5-1719-4F86-B4D7-FE39BC2CEF20}"/>
    <hyperlink ref="B4" r:id="rId2" xr:uid="{7EC17477-3992-4505-B531-B7357CE58451}"/>
  </hyperlinks>
  <printOptions horizontalCentered="1"/>
  <pageMargins left="0.7" right="0.7" top="0.65" bottom="0.65" header="0.3" footer="0.3"/>
  <pageSetup scale="42" fitToHeight="0" orientation="portrait" r:id="rId3"/>
  <headerFooter scaleWithDoc="0">
    <oddFooter>&amp;C&amp;9Faculty of Arts and Sciences (FAS) and School of Engineering and Applied Sciences (SEAS)</oddFooter>
  </headerFooter>
  <rowBreaks count="2" manualBreakCount="2">
    <brk id="60" max="5" man="1"/>
    <brk id="135" max="5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 altText="Checkbox for Harvard Researchers.">
                <anchor moveWithCells="1">
                  <from>
                    <xdr:col>0</xdr:col>
                    <xdr:colOff>0</xdr:colOff>
                    <xdr:row>30</xdr:row>
                    <xdr:rowOff>171450</xdr:rowOff>
                  </from>
                  <to>
                    <xdr:col>0</xdr:col>
                    <xdr:colOff>2152650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 altText="Checkbox for Harvard Faculty, Staff.">
                <anchor moveWithCells="1">
                  <from>
                    <xdr:col>0</xdr:col>
                    <xdr:colOff>0</xdr:colOff>
                    <xdr:row>32</xdr:row>
                    <xdr:rowOff>161925</xdr:rowOff>
                  </from>
                  <to>
                    <xdr:col>0</xdr:col>
                    <xdr:colOff>2152650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 altText="Checkbox for Harvard Students.">
                <anchor moveWithCells="1">
                  <from>
                    <xdr:col>0</xdr:col>
                    <xdr:colOff>0</xdr:colOff>
                    <xdr:row>31</xdr:row>
                    <xdr:rowOff>161925</xdr:rowOff>
                  </from>
                  <to>
                    <xdr:col>0</xdr:col>
                    <xdr:colOff>2152650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 altText="Checkbox for External Industry.">
                <anchor moveWithCells="1">
                  <from>
                    <xdr:col>0</xdr:col>
                    <xdr:colOff>0</xdr:colOff>
                    <xdr:row>35</xdr:row>
                    <xdr:rowOff>161925</xdr:rowOff>
                  </from>
                  <to>
                    <xdr:col>0</xdr:col>
                    <xdr:colOff>2152650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 altText="Checkbox for External Academic.">
                <anchor moveWithCells="1">
                  <from>
                    <xdr:col>0</xdr:col>
                    <xdr:colOff>0</xdr:colOff>
                    <xdr:row>34</xdr:row>
                    <xdr:rowOff>152400</xdr:rowOff>
                  </from>
                  <to>
                    <xdr:col>0</xdr:col>
                    <xdr:colOff>2152650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Checkbox for External Researchers.">
                <anchor moveWithCells="1">
                  <from>
                    <xdr:col>0</xdr:col>
                    <xdr:colOff>0</xdr:colOff>
                    <xdr:row>36</xdr:row>
                    <xdr:rowOff>152400</xdr:rowOff>
                  </from>
                  <to>
                    <xdr:col>0</xdr:col>
                    <xdr:colOff>2152650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 altText="Checkbox for 33-Digit Account String.">
                <anchor moveWithCells="1">
                  <from>
                    <xdr:col>0</xdr:col>
                    <xdr:colOff>0</xdr:colOff>
                    <xdr:row>40</xdr:row>
                    <xdr:rowOff>0</xdr:rowOff>
                  </from>
                  <to>
                    <xdr:col>0</xdr:col>
                    <xdr:colOff>1447800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Checkbox for Purchase Order.">
                <anchor moveWithCells="1">
                  <from>
                    <xdr:col>0</xdr:col>
                    <xdr:colOff>0</xdr:colOff>
                    <xdr:row>40</xdr:row>
                    <xdr:rowOff>209550</xdr:rowOff>
                  </from>
                  <to>
                    <xdr:col>0</xdr:col>
                    <xdr:colOff>1047750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Checkbox for Other (Please specify in cell to the right).">
                <anchor moveWithCells="1">
                  <from>
                    <xdr:col>0</xdr:col>
                    <xdr:colOff>0</xdr:colOff>
                    <xdr:row>43</xdr:row>
                    <xdr:rowOff>190500</xdr:rowOff>
                  </from>
                  <to>
                    <xdr:col>0</xdr:col>
                    <xdr:colOff>2876550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 altText="Checkbox for Checks.">
                <anchor moveWithCells="1">
                  <from>
                    <xdr:col>0</xdr:col>
                    <xdr:colOff>0</xdr:colOff>
                    <xdr:row>41</xdr:row>
                    <xdr:rowOff>200025</xdr:rowOff>
                  </from>
                  <to>
                    <xdr:col>0</xdr:col>
                    <xdr:colOff>666750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 altText="Checkbox for Academic Service Center.">
                <anchor moveWithCells="1">
                  <from>
                    <xdr:col>0</xdr:col>
                    <xdr:colOff>0</xdr:colOff>
                    <xdr:row>21</xdr:row>
                    <xdr:rowOff>9525</xdr:rowOff>
                  </from>
                  <to>
                    <xdr:col>0</xdr:col>
                    <xdr:colOff>2905125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Checkbox for Specialized Service Center.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0</xdr:col>
                    <xdr:colOff>2838450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 altText="Checkbox for Harvard Central AR.">
                <anchor moveWithCells="1">
                  <from>
                    <xdr:col>0</xdr:col>
                    <xdr:colOff>0</xdr:colOff>
                    <xdr:row>42</xdr:row>
                    <xdr:rowOff>190500</xdr:rowOff>
                  </from>
                  <to>
                    <xdr:col>0</xdr:col>
                    <xdr:colOff>2247900</xdr:colOff>
                    <xdr:row>44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D30065-0ABB-4401-9260-080D83D29DDD}">
          <x14:formula1>
            <xm:f>'Dropdown Data_Not Part of Form'!$A$1:$A$3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06F8-026A-40F8-8EF5-79C91AA39721}">
  <dimension ref="A1:A3"/>
  <sheetViews>
    <sheetView workbookViewId="0">
      <selection activeCell="D22" sqref="D22"/>
    </sheetView>
  </sheetViews>
  <sheetFormatPr defaultRowHeight="15" x14ac:dyDescent="0.25"/>
  <sheetData>
    <row r="1" spans="1:1" ht="15.75" x14ac:dyDescent="0.25">
      <c r="A1" s="5" t="s">
        <v>37</v>
      </c>
    </row>
    <row r="2" spans="1:1" ht="15.75" x14ac:dyDescent="0.25">
      <c r="A2" s="5" t="s">
        <v>39</v>
      </c>
    </row>
    <row r="3" spans="1:1" ht="15.75" x14ac:dyDescent="0.25">
      <c r="A3" s="5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ype0 xmlns="24554a74-4815-4542-aba5-df855f8e8a8a" xsi:nil="true"/>
    <File_x0020_Type0 xmlns="24554a74-4815-4542-aba5-df855f8e8a8a" xsi:nil="true"/>
    <Webpage_x0020_or_x0020_File_x003f_ xmlns="24554a74-4815-4542-aba5-df855f8e8a8a" xsi:nil="true"/>
    <Effective_x0020_Dates xmlns="24554a74-4815-4542-aba5-df855f8e8a8a" xsi:nil="true"/>
    <Policy_x002f_Guidance_x0020_Name xmlns="24554a74-4815-4542-aba5-df855f8e8a8a" xsi:nil="true"/>
    <Time_x0020_Period xmlns="24554a74-4815-4542-aba5-df855f8e8a8a" xsi:nil="true"/>
    <Notes0 xmlns="24554a74-4815-4542-aba5-df855f8e8a8a" xsi:nil="true"/>
    <Source xmlns="24554a74-4815-4542-aba5-df855f8e8a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D73D944E65344A61CF1D6024032D5" ma:contentTypeVersion="21" ma:contentTypeDescription="Create a new document." ma:contentTypeScope="" ma:versionID="6dc8487304a30e05ccfa75c71fbcd6eb">
  <xsd:schema xmlns:xsd="http://www.w3.org/2001/XMLSchema" xmlns:xs="http://www.w3.org/2001/XMLSchema" xmlns:p="http://schemas.microsoft.com/office/2006/metadata/properties" xmlns:ns2="24554a74-4815-4542-aba5-df855f8e8a8a" xmlns:ns3="8b7951e0-f8fe-4ef5-aba4-8ab36ddedb8c" targetNamespace="http://schemas.microsoft.com/office/2006/metadata/properties" ma:root="true" ma:fieldsID="fcef855802bda34ac42dfe377d8635a5" ns2:_="" ns3:_="">
    <xsd:import namespace="24554a74-4815-4542-aba5-df855f8e8a8a"/>
    <xsd:import namespace="8b7951e0-f8fe-4ef5-aba4-8ab36ddedb8c"/>
    <xsd:element name="properties">
      <xsd:complexType>
        <xsd:sequence>
          <xsd:element name="documentManagement">
            <xsd:complexType>
              <xsd:all>
                <xsd:element ref="ns2:Policy_x002f_Guidance_x0020_Name" minOccurs="0"/>
                <xsd:element ref="ns2:Doc_x0020_Type0" minOccurs="0"/>
                <xsd:element ref="ns2:File_x0020_Type0" minOccurs="0"/>
                <xsd:element ref="ns2:Notes0" minOccurs="0"/>
                <xsd:element ref="ns3:SharedWithUsers" minOccurs="0"/>
                <xsd:element ref="ns3:SharedWithDetails" minOccurs="0"/>
                <xsd:element ref="ns2:Source" minOccurs="0"/>
                <xsd:element ref="ns2:Time_x0020_Period" minOccurs="0"/>
                <xsd:element ref="ns2:Effective_x0020_Date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Webpage_x0020_or_x0020_File_x003f_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4a74-4815-4542-aba5-df855f8e8a8a" elementFormDefault="qualified">
    <xsd:import namespace="http://schemas.microsoft.com/office/2006/documentManagement/types"/>
    <xsd:import namespace="http://schemas.microsoft.com/office/infopath/2007/PartnerControls"/>
    <xsd:element name="Policy_x002f_Guidance_x0020_Name" ma:index="2" nillable="true" ma:displayName="Policy/Guidance Name" ma:format="Dropdown" ma:internalName="Policy_x002f_Guidance_x0020_Name">
      <xsd:simpleType>
        <xsd:restriction base="dms:Choice">
          <xsd:enumeration value="Absence Management"/>
          <xsd:enumeration value="Administrative &amp; Clerical Salaries on Federal Awards"/>
          <xsd:enumeration value="Advance Account"/>
          <xsd:enumeration value="Capital Equipment"/>
          <xsd:enumeration value="Consulting or Related Service Agreements"/>
          <xsd:enumeration value="Cost Sharing"/>
          <xsd:enumeration value="Cost Transfer"/>
          <xsd:enumeration value="Effort Reporting"/>
          <xsd:enumeration value="Entering Preproposals into GMAS Guidance"/>
          <xsd:enumeration value="Establishing an Internal Grant-Making Program"/>
          <xsd:enumeration value="Financial Reporting (Old)"/>
          <xsd:enumeration value="Fixed Price Sponsored Awards"/>
          <xsd:enumeration value="Federal Work Study"/>
          <xsd:enumeration value="Foreign Awards Paid in Foreign Currency"/>
          <xsd:enumeration value="Gift vs. Sponsored Research"/>
          <xsd:enumeration value="Guidance Regarding Individuals Outside of the United States Being Paid with Sponsored Funding"/>
          <xsd:enumeration value="Indirect Costs"/>
          <xsd:enumeration value="Intellectual Property"/>
          <xsd:enumeration value="Interest Income Paid on Non-Federal Sponsored Funds"/>
          <xsd:enumeration value="Interfaculty Involvement (IFI) Guidance"/>
          <xsd:enumeration value="International Projects"/>
          <xsd:enumeration value="Legal Agreements Workflow, Negotiating Authority, and Signing Authority"/>
          <xsd:enumeration value="NIH Public Access Policy"/>
          <xsd:enumeration value="On-Campus and Off-Campus IDC Rates"/>
          <xsd:enumeration value="Parental Leave"/>
          <xsd:enumeration value="Participation Agreement"/>
          <xsd:enumeration value="Principles for IDC to Non-Federal Awards"/>
          <xsd:enumeration value="Procurement"/>
          <xsd:enumeration value="Program Income"/>
          <xsd:enumeration value="Proposal Submission Deadlines"/>
          <xsd:enumeration value="Provost Criteria"/>
          <xsd:enumeration value="Publications"/>
          <xsd:enumeration value="Retention of Research Data and Materials"/>
          <xsd:enumeration value="Service Centers"/>
          <xsd:enumeration value="Severance on Sponsored Awards"/>
          <xsd:enumeration value="Small Business Innovation Research (SBIR) and Small Business Technology Transfer (STTR) Collaborations"/>
          <xsd:enumeration value="Sponsored Expenditures Guidelines"/>
          <xsd:enumeration value="Sponsored Financial Reporting and Closeout Policy"/>
          <xsd:enumeration value="Sponsored Travel"/>
          <xsd:enumeration value="Stipends on Sponsored Awards"/>
          <xsd:enumeration value="Subrecipient Monitoring"/>
          <xsd:enumeration value="Subrecipient Monitoring Toolkit"/>
          <xsd:enumeration value="Subrecipient vs. Contractor"/>
          <xsd:enumeration value="Tuition"/>
          <xsd:enumeration value="Unreconciled Accounts (Old)"/>
          <xsd:enumeration value="Other"/>
          <xsd:enumeration value="Not Policy - Award Lifecycle"/>
          <xsd:enumeration value="Not Policy - Training"/>
          <xsd:enumeration value="Not Policy - Resources"/>
          <xsd:enumeration value="Not Policy - About Us"/>
          <xsd:enumeration value="Stray Page (not in a section)"/>
        </xsd:restriction>
      </xsd:simpleType>
    </xsd:element>
    <xsd:element name="Doc_x0020_Type0" ma:index="3" nillable="true" ma:displayName="Doc Type" ma:format="Dropdown" ma:internalName="Doc_x0020_Type0">
      <xsd:simpleType>
        <xsd:restriction base="dms:Choice">
          <xsd:enumeration value="Guidance"/>
          <xsd:enumeration value="Guidance Supplement"/>
          <xsd:enumeration value="Policy"/>
          <xsd:enumeration value="Policy Supplement"/>
          <xsd:enumeration value="Form"/>
          <xsd:enumeration value="Other"/>
        </xsd:restriction>
      </xsd:simpleType>
    </xsd:element>
    <xsd:element name="File_x0020_Type0" ma:index="4" nillable="true" ma:displayName="File Type" ma:format="Dropdown" ma:internalName="File_x0020_Type0">
      <xsd:simpleType>
        <xsd:restriction base="dms:Choice">
          <xsd:enumeration value="Word Doc"/>
          <xsd:enumeration value="PDF"/>
          <xsd:enumeration value="Excel File"/>
          <xsd:enumeration value="Image"/>
          <xsd:enumeration value="Other"/>
        </xsd:restriction>
      </xsd:simpleType>
    </xsd:element>
    <xsd:element name="Notes0" ma:index="5" nillable="true" ma:displayName="Notes" ma:internalName="Notes0">
      <xsd:simpleType>
        <xsd:restriction base="dms:Note">
          <xsd:maxLength value="255"/>
        </xsd:restriction>
      </xsd:simpleType>
    </xsd:element>
    <xsd:element name="Source" ma:index="14" nillable="true" ma:displayName="Source" ma:format="Dropdown" ma:internalName="Source">
      <xsd:simpleType>
        <xsd:restriction base="dms:Choice">
          <xsd:enumeration value="OSP Website"/>
          <xsd:enumeration value="OSP Wiki"/>
          <xsd:enumeration value="New"/>
        </xsd:restriction>
      </xsd:simpleType>
    </xsd:element>
    <xsd:element name="Time_x0020_Period" ma:index="15" nillable="true" ma:displayName="Time Period" ma:format="Dropdown" ma:internalName="Time_x0020_Period">
      <xsd:simpleType>
        <xsd:restriction base="dms:Choice">
          <xsd:enumeration value="Pre-2015"/>
          <xsd:enumeration value="Post-2015"/>
        </xsd:restriction>
      </xsd:simpleType>
    </xsd:element>
    <xsd:element name="Effective_x0020_Dates" ma:index="16" nillable="true" ma:displayName="Effective Dates" ma:internalName="Effective_x0020_Dates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Webpage_x0020_or_x0020_File_x003f_" ma:index="20" nillable="true" ma:displayName="Webpage or File?" ma:format="Dropdown" ma:internalName="Webpage_x0020_or_x0020_File_x003f_">
      <xsd:simpleType>
        <xsd:restriction base="dms:Choice">
          <xsd:enumeration value="Web Page"/>
          <xsd:enumeration value="Printable Policy/Guidance PDF"/>
          <xsd:enumeration value="Printable Policy/Guidance Supplement PDF"/>
          <xsd:enumeration value="Other Uploaded File"/>
          <xsd:enumeration value="Word version of Policy/Guidance PDF"/>
          <xsd:enumeration value="Word version of Policy/Guidance Supplement PDF"/>
          <xsd:enumeration value="Word version of web page text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951e0-f8fe-4ef5-aba4-8ab36ddedb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1BB34-05D4-4F52-9DBB-0AA2F27A02D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b45ff50-e7c7-4c4e-b0ea-3e18c53cfea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04AA16-F745-400A-867C-A2F8849F7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75C84-32EC-4985-895C-994DD7455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Service Center Form</vt:lpstr>
      <vt:lpstr>Dropdown Data_Not Part of Form</vt:lpstr>
      <vt:lpstr>'Service Center Form'!Print_Area</vt:lpstr>
      <vt:lpstr>Read_the_Academic_Service_Centers_Procedures_Manual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New Service Center Form</dc:title>
  <dc:creator>Patel, Monica</dc:creator>
  <cp:lastModifiedBy>Dorman, Eric</cp:lastModifiedBy>
  <cp:lastPrinted>2021-01-26T15:34:37Z</cp:lastPrinted>
  <dcterms:created xsi:type="dcterms:W3CDTF">2019-05-31T19:01:20Z</dcterms:created>
  <dcterms:modified xsi:type="dcterms:W3CDTF">2021-01-26T17:03:12Z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0x010100205D73D944E65344A61CF1D6024032D5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